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C:\Users\ge-pc05\Documents\Financial Biz\(株)グリーンファンド\PV国内大規模事業\003-1-新規の土地案件\010-上田101~103-上田市武石鳥屋―内田屋様\接続検討申込書\上田102\"/>
    </mc:Choice>
  </mc:AlternateContent>
  <xr:revisionPtr revIDLastSave="0" documentId="13_ncr:1_{D167201C-053D-41E7-811C-5474D30233DD}" xr6:coauthVersionLast="47" xr6:coauthVersionMax="47" xr10:uidLastSave="{00000000-0000-0000-0000-000000000000}"/>
  <bookViews>
    <workbookView xWindow="0" yWindow="3900" windowWidth="22560" windowHeight="23490" tabRatio="908" activeTab="3" xr2:uid="{00000000-000D-0000-FFFF-FFFF00000000}"/>
  </bookViews>
  <sheets>
    <sheet name="はじめに" sheetId="1" r:id="rId1"/>
    <sheet name="入力シート①" sheetId="2" r:id="rId2"/>
    <sheet name="←入力例①" sheetId="9" r:id="rId3"/>
    <sheet name="入力シート②" sheetId="3" r:id="rId4"/>
    <sheet name="←入力例②" sheetId="10" r:id="rId5"/>
    <sheet name="入力シート③" sheetId="4" r:id="rId6"/>
    <sheet name="←入力例③" sheetId="11" r:id="rId7"/>
    <sheet name="中部電力パワーグリッド使用帳票⇒" sheetId="12" state="hidden" r:id="rId8"/>
    <sheet name="接続検討依頼書　兼　承認票" sheetId="8" state="hidden" r:id="rId9"/>
    <sheet name="別紙 契約発電設備（1～30系統）" sheetId="5" state="hidden" r:id="rId10"/>
    <sheet name="別紙 契約発電設備（31～90系統）" sheetId="6" state="hidden" r:id="rId11"/>
  </sheets>
  <definedNames>
    <definedName name="_xlnm.Print_Area" localSheetId="2">←入力例①!$A$1:$Q$116</definedName>
    <definedName name="_xlnm.Print_Area" localSheetId="4">←入力例②!$A$1:$Q$116</definedName>
    <definedName name="_xlnm.Print_Area" localSheetId="6">←入力例③!$A$1:$Q$116</definedName>
    <definedName name="_xlnm.Print_Area" localSheetId="8">'接続検討依頼書　兼　承認票'!$A$1:$BB$98</definedName>
    <definedName name="_xlnm.Print_Area" localSheetId="1">入力シート①!$A$1:$Q$116</definedName>
    <definedName name="_xlnm.Print_Area" localSheetId="3">入力シート②!$A$8:$Q$116</definedName>
    <definedName name="_xlnm.Print_Area" localSheetId="5">入力シート③!$A$8:$Q$116</definedName>
    <definedName name="_xlnm.Print_Area" localSheetId="9">'別紙 契約発電設備（1～30系統）'!$A$3:$O$123</definedName>
    <definedName name="_xlnm.Print_Area" localSheetId="10">'別紙 契約発電設備（31～90系統）'!$A$3:$O$121</definedName>
    <definedName name="SMAジャパン㈱" localSheetId="2">←入力例①!$V$17:$V$18</definedName>
    <definedName name="SMAジャパン㈱" localSheetId="4">←入力例②!$V$17:$V$18</definedName>
    <definedName name="SMAジャパン㈱" localSheetId="6">←入力例③!$V$17:$V$18</definedName>
    <definedName name="SMAジャパン㈱" localSheetId="3">入力シート②!$V$17:$V$18</definedName>
    <definedName name="SMAジャパン㈱" localSheetId="5">入力シート③!$V$17:$V$18</definedName>
    <definedName name="SMAジャパン㈱">入力シート①!$V$17:$V$18</definedName>
    <definedName name="㈱明電舎" localSheetId="2">←入力例①!$V$1:$V$13</definedName>
    <definedName name="㈱明電舎" localSheetId="4">←入力例②!$V$1:$V$13</definedName>
    <definedName name="㈱明電舎" localSheetId="6">←入力例③!$V$1:$V$13</definedName>
    <definedName name="㈱明電舎" localSheetId="3">入力シート②!$V$8:$V$13</definedName>
    <definedName name="㈱明電舎" localSheetId="5">入力シート③!$V$8:$V$13</definedName>
    <definedName name="㈱明電舎">入力シート①!$V$7:$V$13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3" i="3" l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12" i="3"/>
  <c r="F104" i="3"/>
  <c r="AE20" i="8" l="1"/>
  <c r="AE23" i="8"/>
  <c r="E23" i="8"/>
  <c r="E20" i="8"/>
  <c r="E109" i="6" l="1"/>
  <c r="E109" i="5"/>
  <c r="I11" i="6" l="1"/>
  <c r="H11" i="6"/>
  <c r="G11" i="6"/>
  <c r="F11" i="6"/>
  <c r="D11" i="6"/>
  <c r="C11" i="6"/>
  <c r="B11" i="6"/>
  <c r="G11" i="5"/>
  <c r="I40" i="5"/>
  <c r="H40" i="5"/>
  <c r="G40" i="5"/>
  <c r="F40" i="5"/>
  <c r="D40" i="5"/>
  <c r="I39" i="5"/>
  <c r="H39" i="5"/>
  <c r="G39" i="5"/>
  <c r="F39" i="5"/>
  <c r="D39" i="5"/>
  <c r="I38" i="5"/>
  <c r="H38" i="5"/>
  <c r="G38" i="5"/>
  <c r="F38" i="5"/>
  <c r="D38" i="5"/>
  <c r="I37" i="5"/>
  <c r="H37" i="5"/>
  <c r="G37" i="5"/>
  <c r="F37" i="5"/>
  <c r="D37" i="5"/>
  <c r="I36" i="5"/>
  <c r="H36" i="5"/>
  <c r="G36" i="5"/>
  <c r="F36" i="5"/>
  <c r="D36" i="5"/>
  <c r="I35" i="5"/>
  <c r="H35" i="5"/>
  <c r="G35" i="5"/>
  <c r="F35" i="5"/>
  <c r="D35" i="5"/>
  <c r="I34" i="5"/>
  <c r="H34" i="5"/>
  <c r="G34" i="5"/>
  <c r="F34" i="5"/>
  <c r="D34" i="5"/>
  <c r="I33" i="5"/>
  <c r="H33" i="5"/>
  <c r="G33" i="5"/>
  <c r="F33" i="5"/>
  <c r="D33" i="5"/>
  <c r="I32" i="5"/>
  <c r="H32" i="5"/>
  <c r="G32" i="5"/>
  <c r="F32" i="5"/>
  <c r="D32" i="5"/>
  <c r="I31" i="5"/>
  <c r="H31" i="5"/>
  <c r="G31" i="5"/>
  <c r="F31" i="5"/>
  <c r="D31" i="5"/>
  <c r="I30" i="5"/>
  <c r="H30" i="5"/>
  <c r="G30" i="5"/>
  <c r="F30" i="5"/>
  <c r="D30" i="5"/>
  <c r="I29" i="5"/>
  <c r="H29" i="5"/>
  <c r="G29" i="5"/>
  <c r="F29" i="5"/>
  <c r="D29" i="5"/>
  <c r="I28" i="5"/>
  <c r="H28" i="5"/>
  <c r="G28" i="5"/>
  <c r="F28" i="5"/>
  <c r="D28" i="5"/>
  <c r="I27" i="5"/>
  <c r="H27" i="5"/>
  <c r="G27" i="5"/>
  <c r="F27" i="5"/>
  <c r="D27" i="5"/>
  <c r="I26" i="5"/>
  <c r="H26" i="5"/>
  <c r="G26" i="5"/>
  <c r="F26" i="5"/>
  <c r="D26" i="5"/>
  <c r="I25" i="5"/>
  <c r="H25" i="5"/>
  <c r="G25" i="5"/>
  <c r="F25" i="5"/>
  <c r="D25" i="5"/>
  <c r="I24" i="5"/>
  <c r="H24" i="5"/>
  <c r="G24" i="5"/>
  <c r="F24" i="5"/>
  <c r="D24" i="5"/>
  <c r="I23" i="5"/>
  <c r="H23" i="5"/>
  <c r="G23" i="5"/>
  <c r="F23" i="5"/>
  <c r="D23" i="5"/>
  <c r="I22" i="5"/>
  <c r="H22" i="5"/>
  <c r="G22" i="5"/>
  <c r="F22" i="5"/>
  <c r="D22" i="5"/>
  <c r="I21" i="5"/>
  <c r="H21" i="5"/>
  <c r="G21" i="5"/>
  <c r="F21" i="5"/>
  <c r="D21" i="5"/>
  <c r="I20" i="5"/>
  <c r="H20" i="5"/>
  <c r="G20" i="5"/>
  <c r="F20" i="5"/>
  <c r="D20" i="5"/>
  <c r="I19" i="5"/>
  <c r="H19" i="5"/>
  <c r="G19" i="5"/>
  <c r="F19" i="5"/>
  <c r="D19" i="5"/>
  <c r="I18" i="5"/>
  <c r="H18" i="5"/>
  <c r="G18" i="5"/>
  <c r="F18" i="5"/>
  <c r="D18" i="5"/>
  <c r="I17" i="5"/>
  <c r="H17" i="5"/>
  <c r="G17" i="5"/>
  <c r="F17" i="5"/>
  <c r="D17" i="5"/>
  <c r="I16" i="5"/>
  <c r="H16" i="5"/>
  <c r="G16" i="5"/>
  <c r="F16" i="5"/>
  <c r="D16" i="5"/>
  <c r="I15" i="5"/>
  <c r="H15" i="5"/>
  <c r="G15" i="5"/>
  <c r="F15" i="5"/>
  <c r="D15" i="5"/>
  <c r="I14" i="5"/>
  <c r="H14" i="5"/>
  <c r="G14" i="5"/>
  <c r="F14" i="5"/>
  <c r="D14" i="5"/>
  <c r="I13" i="5"/>
  <c r="H13" i="5"/>
  <c r="G13" i="5"/>
  <c r="F13" i="5"/>
  <c r="D13" i="5"/>
  <c r="I12" i="5"/>
  <c r="H12" i="5"/>
  <c r="G12" i="5"/>
  <c r="F12" i="5"/>
  <c r="D12" i="5"/>
  <c r="C12" i="5"/>
  <c r="C40" i="5"/>
  <c r="B40" i="5"/>
  <c r="C39" i="5"/>
  <c r="B39" i="5"/>
  <c r="C38" i="5"/>
  <c r="B38" i="5"/>
  <c r="C37" i="5"/>
  <c r="B37" i="5"/>
  <c r="C36" i="5"/>
  <c r="B36" i="5"/>
  <c r="C35" i="5"/>
  <c r="B35" i="5"/>
  <c r="C34" i="5"/>
  <c r="B34" i="5"/>
  <c r="C33" i="5"/>
  <c r="B33" i="5"/>
  <c r="C32" i="5"/>
  <c r="B32" i="5"/>
  <c r="C31" i="5"/>
  <c r="B31" i="5"/>
  <c r="C30" i="5"/>
  <c r="B30" i="5"/>
  <c r="C29" i="5"/>
  <c r="B29" i="5"/>
  <c r="C28" i="5"/>
  <c r="B28" i="5"/>
  <c r="C27" i="5"/>
  <c r="B27" i="5"/>
  <c r="C26" i="5"/>
  <c r="B26" i="5"/>
  <c r="C25" i="5"/>
  <c r="B25" i="5"/>
  <c r="C24" i="5"/>
  <c r="B24" i="5"/>
  <c r="C23" i="5"/>
  <c r="B23" i="5"/>
  <c r="C22" i="5"/>
  <c r="B22" i="5"/>
  <c r="C21" i="5"/>
  <c r="B21" i="5"/>
  <c r="C20" i="5"/>
  <c r="B20" i="5"/>
  <c r="C19" i="5"/>
  <c r="B19" i="5"/>
  <c r="C18" i="5"/>
  <c r="B18" i="5"/>
  <c r="C17" i="5"/>
  <c r="B17" i="5"/>
  <c r="C16" i="5"/>
  <c r="B16" i="5"/>
  <c r="C15" i="5"/>
  <c r="B15" i="5"/>
  <c r="C14" i="5"/>
  <c r="B14" i="5"/>
  <c r="C13" i="5"/>
  <c r="B13" i="5"/>
  <c r="B12" i="5"/>
  <c r="I11" i="5"/>
  <c r="H11" i="5"/>
  <c r="F11" i="5"/>
  <c r="D11" i="5"/>
  <c r="C11" i="5"/>
  <c r="B11" i="5"/>
  <c r="F12" i="6"/>
  <c r="L101" i="11" l="1"/>
  <c r="H101" i="11"/>
  <c r="E101" i="11"/>
  <c r="M100" i="11"/>
  <c r="O100" i="11" s="1"/>
  <c r="M99" i="11"/>
  <c r="N99" i="11" s="1"/>
  <c r="M98" i="11"/>
  <c r="O98" i="11" s="1"/>
  <c r="M97" i="11"/>
  <c r="N97" i="11" s="1"/>
  <c r="M96" i="11"/>
  <c r="O96" i="11" s="1"/>
  <c r="M95" i="11"/>
  <c r="N95" i="11" s="1"/>
  <c r="M94" i="11"/>
  <c r="O94" i="11" s="1"/>
  <c r="M93" i="11"/>
  <c r="N93" i="11" s="1"/>
  <c r="M92" i="11"/>
  <c r="O92" i="11" s="1"/>
  <c r="M91" i="11"/>
  <c r="N91" i="11" s="1"/>
  <c r="M90" i="11"/>
  <c r="O90" i="11" s="1"/>
  <c r="M89" i="11"/>
  <c r="O89" i="11" s="1"/>
  <c r="M88" i="11"/>
  <c r="O88" i="11" s="1"/>
  <c r="M87" i="11"/>
  <c r="N87" i="11" s="1"/>
  <c r="M86" i="11"/>
  <c r="N86" i="11" s="1"/>
  <c r="M85" i="11"/>
  <c r="N85" i="11" s="1"/>
  <c r="M84" i="11"/>
  <c r="O84" i="11" s="1"/>
  <c r="M83" i="11"/>
  <c r="N83" i="11" s="1"/>
  <c r="M82" i="11"/>
  <c r="O82" i="11" s="1"/>
  <c r="M81" i="11"/>
  <c r="N81" i="11" s="1"/>
  <c r="M80" i="11"/>
  <c r="O80" i="11" s="1"/>
  <c r="M79" i="11"/>
  <c r="N79" i="11" s="1"/>
  <c r="M78" i="11"/>
  <c r="O78" i="11" s="1"/>
  <c r="M77" i="11"/>
  <c r="N77" i="11" s="1"/>
  <c r="M76" i="11"/>
  <c r="O76" i="11" s="1"/>
  <c r="M75" i="11"/>
  <c r="N75" i="11" s="1"/>
  <c r="M74" i="11"/>
  <c r="O74" i="11" s="1"/>
  <c r="M73" i="11"/>
  <c r="N73" i="11" s="1"/>
  <c r="M72" i="11"/>
  <c r="O72" i="11" s="1"/>
  <c r="M71" i="11"/>
  <c r="N71" i="11" s="1"/>
  <c r="O70" i="11"/>
  <c r="M70" i="11"/>
  <c r="N70" i="11" s="1"/>
  <c r="M69" i="11"/>
  <c r="O69" i="11" s="1"/>
  <c r="M68" i="11"/>
  <c r="O68" i="11" s="1"/>
  <c r="M67" i="11"/>
  <c r="N67" i="11" s="1"/>
  <c r="M66" i="11"/>
  <c r="O66" i="11" s="1"/>
  <c r="M65" i="11"/>
  <c r="O65" i="11" s="1"/>
  <c r="M64" i="11"/>
  <c r="O64" i="11" s="1"/>
  <c r="M63" i="11"/>
  <c r="N63" i="11" s="1"/>
  <c r="M62" i="11"/>
  <c r="O62" i="11" s="1"/>
  <c r="M61" i="11"/>
  <c r="N61" i="11" s="1"/>
  <c r="M60" i="11"/>
  <c r="O60" i="11" s="1"/>
  <c r="M59" i="11"/>
  <c r="N59" i="11" s="1"/>
  <c r="M58" i="11"/>
  <c r="O58" i="11" s="1"/>
  <c r="M57" i="11"/>
  <c r="O57" i="11" s="1"/>
  <c r="M56" i="11"/>
  <c r="O56" i="11" s="1"/>
  <c r="M55" i="11"/>
  <c r="N55" i="11" s="1"/>
  <c r="M54" i="11"/>
  <c r="N54" i="11" s="1"/>
  <c r="M53" i="11"/>
  <c r="N53" i="11" s="1"/>
  <c r="M52" i="11"/>
  <c r="O52" i="11" s="1"/>
  <c r="M51" i="11"/>
  <c r="N51" i="11" s="1"/>
  <c r="M50" i="11"/>
  <c r="O50" i="11" s="1"/>
  <c r="M49" i="11"/>
  <c r="O49" i="11" s="1"/>
  <c r="M48" i="11"/>
  <c r="O48" i="11" s="1"/>
  <c r="M47" i="11"/>
  <c r="N47" i="11" s="1"/>
  <c r="M46" i="11"/>
  <c r="O46" i="11" s="1"/>
  <c r="M45" i="11"/>
  <c r="N45" i="11" s="1"/>
  <c r="M44" i="11"/>
  <c r="O44" i="11" s="1"/>
  <c r="M43" i="11"/>
  <c r="N43" i="11" s="1"/>
  <c r="M42" i="11"/>
  <c r="O42" i="11" s="1"/>
  <c r="M41" i="11"/>
  <c r="O41" i="11" s="1"/>
  <c r="M40" i="11"/>
  <c r="O40" i="11" s="1"/>
  <c r="M39" i="11"/>
  <c r="N39" i="11" s="1"/>
  <c r="M38" i="11"/>
  <c r="N38" i="11" s="1"/>
  <c r="M37" i="11"/>
  <c r="N37" i="11" s="1"/>
  <c r="M36" i="11"/>
  <c r="O36" i="11" s="1"/>
  <c r="M35" i="11"/>
  <c r="N35" i="11" s="1"/>
  <c r="M34" i="11"/>
  <c r="O34" i="11" s="1"/>
  <c r="M33" i="11"/>
  <c r="O33" i="11" s="1"/>
  <c r="M32" i="11"/>
  <c r="O32" i="11" s="1"/>
  <c r="M31" i="11"/>
  <c r="N31" i="11" s="1"/>
  <c r="M30" i="11"/>
  <c r="O30" i="11" s="1"/>
  <c r="M29" i="11"/>
  <c r="O29" i="11" s="1"/>
  <c r="M28" i="11"/>
  <c r="O28" i="11" s="1"/>
  <c r="M27" i="11"/>
  <c r="N27" i="11" s="1"/>
  <c r="M26" i="11"/>
  <c r="O26" i="11" s="1"/>
  <c r="M25" i="11"/>
  <c r="O25" i="11" s="1"/>
  <c r="M24" i="11"/>
  <c r="O24" i="11" s="1"/>
  <c r="M23" i="11"/>
  <c r="N23" i="11" s="1"/>
  <c r="M22" i="11"/>
  <c r="N22" i="11" s="1"/>
  <c r="M21" i="11"/>
  <c r="O21" i="11" s="1"/>
  <c r="M20" i="11"/>
  <c r="O20" i="11" s="1"/>
  <c r="M19" i="11"/>
  <c r="N19" i="11" s="1"/>
  <c r="M18" i="11"/>
  <c r="O18" i="11" s="1"/>
  <c r="M17" i="11"/>
  <c r="O17" i="11" s="1"/>
  <c r="M16" i="11"/>
  <c r="O16" i="11" s="1"/>
  <c r="M15" i="11"/>
  <c r="N15" i="11" s="1"/>
  <c r="M14" i="11"/>
  <c r="O14" i="11" s="1"/>
  <c r="M13" i="11"/>
  <c r="N13" i="11" s="1"/>
  <c r="M12" i="11"/>
  <c r="O12" i="11" s="1"/>
  <c r="M11" i="11"/>
  <c r="O11" i="11" s="1"/>
  <c r="L101" i="10"/>
  <c r="H101" i="10"/>
  <c r="E101" i="10"/>
  <c r="M100" i="10"/>
  <c r="F100" i="10"/>
  <c r="M99" i="10"/>
  <c r="F99" i="10"/>
  <c r="M98" i="10"/>
  <c r="F98" i="10"/>
  <c r="M97" i="10"/>
  <c r="F97" i="10"/>
  <c r="M96" i="10"/>
  <c r="F96" i="10"/>
  <c r="M95" i="10"/>
  <c r="F95" i="10"/>
  <c r="M94" i="10"/>
  <c r="F94" i="10"/>
  <c r="M93" i="10"/>
  <c r="F93" i="10"/>
  <c r="M92" i="10"/>
  <c r="F92" i="10"/>
  <c r="M91" i="10"/>
  <c r="F91" i="10"/>
  <c r="M90" i="10"/>
  <c r="F90" i="10"/>
  <c r="M89" i="10"/>
  <c r="F89" i="10"/>
  <c r="M88" i="10"/>
  <c r="F88" i="10"/>
  <c r="M87" i="10"/>
  <c r="F87" i="10"/>
  <c r="M86" i="10"/>
  <c r="F86" i="10"/>
  <c r="M85" i="10"/>
  <c r="F85" i="10"/>
  <c r="M84" i="10"/>
  <c r="F84" i="10"/>
  <c r="M83" i="10"/>
  <c r="F83" i="10"/>
  <c r="M82" i="10"/>
  <c r="F82" i="10"/>
  <c r="M81" i="10"/>
  <c r="F81" i="10"/>
  <c r="M80" i="10"/>
  <c r="F80" i="10"/>
  <c r="M79" i="10"/>
  <c r="F79" i="10"/>
  <c r="M78" i="10"/>
  <c r="F78" i="10"/>
  <c r="M77" i="10"/>
  <c r="F77" i="10"/>
  <c r="M76" i="10"/>
  <c r="F76" i="10"/>
  <c r="M75" i="10"/>
  <c r="F75" i="10"/>
  <c r="M74" i="10"/>
  <c r="F74" i="10"/>
  <c r="M73" i="10"/>
  <c r="F73" i="10"/>
  <c r="M72" i="10"/>
  <c r="F72" i="10"/>
  <c r="M71" i="10"/>
  <c r="F71" i="10"/>
  <c r="M70" i="10"/>
  <c r="F70" i="10"/>
  <c r="M69" i="10"/>
  <c r="F69" i="10"/>
  <c r="M68" i="10"/>
  <c r="F68" i="10"/>
  <c r="M67" i="10"/>
  <c r="F67" i="10"/>
  <c r="M66" i="10"/>
  <c r="F66" i="10"/>
  <c r="M65" i="10"/>
  <c r="F65" i="10"/>
  <c r="M64" i="10"/>
  <c r="F64" i="10"/>
  <c r="M63" i="10"/>
  <c r="F63" i="10"/>
  <c r="M62" i="10"/>
  <c r="F62" i="10"/>
  <c r="M61" i="10"/>
  <c r="F61" i="10"/>
  <c r="M60" i="10"/>
  <c r="F60" i="10"/>
  <c r="M59" i="10"/>
  <c r="F59" i="10"/>
  <c r="M58" i="10"/>
  <c r="F58" i="10"/>
  <c r="M57" i="10"/>
  <c r="F57" i="10"/>
  <c r="M56" i="10"/>
  <c r="F56" i="10"/>
  <c r="M55" i="10"/>
  <c r="F55" i="10"/>
  <c r="M54" i="10"/>
  <c r="F54" i="10"/>
  <c r="M53" i="10"/>
  <c r="F53" i="10"/>
  <c r="M52" i="10"/>
  <c r="F52" i="10"/>
  <c r="M51" i="10"/>
  <c r="F51" i="10"/>
  <c r="M50" i="10"/>
  <c r="F50" i="10"/>
  <c r="M49" i="10"/>
  <c r="F49" i="10"/>
  <c r="M48" i="10"/>
  <c r="F48" i="10"/>
  <c r="M47" i="10"/>
  <c r="F47" i="10"/>
  <c r="M46" i="10"/>
  <c r="F46" i="10"/>
  <c r="M45" i="10"/>
  <c r="F45" i="10"/>
  <c r="M44" i="10"/>
  <c r="F44" i="10"/>
  <c r="M43" i="10"/>
  <c r="F43" i="10"/>
  <c r="M42" i="10"/>
  <c r="F42" i="10"/>
  <c r="M41" i="10"/>
  <c r="F41" i="10"/>
  <c r="M40" i="10"/>
  <c r="F40" i="10"/>
  <c r="M39" i="10"/>
  <c r="F39" i="10"/>
  <c r="M38" i="10"/>
  <c r="F38" i="10"/>
  <c r="M37" i="10"/>
  <c r="F37" i="10"/>
  <c r="M36" i="10"/>
  <c r="F36" i="10"/>
  <c r="M35" i="10"/>
  <c r="F35" i="10"/>
  <c r="M34" i="10"/>
  <c r="F34" i="10"/>
  <c r="M33" i="10"/>
  <c r="F33" i="10"/>
  <c r="M32" i="10"/>
  <c r="F32" i="10"/>
  <c r="M31" i="10"/>
  <c r="F31" i="10"/>
  <c r="M30" i="10"/>
  <c r="F30" i="10"/>
  <c r="M29" i="10"/>
  <c r="F29" i="10"/>
  <c r="M28" i="10"/>
  <c r="F28" i="10"/>
  <c r="M27" i="10"/>
  <c r="F27" i="10"/>
  <c r="M26" i="10"/>
  <c r="F26" i="10"/>
  <c r="M25" i="10"/>
  <c r="F25" i="10"/>
  <c r="M24" i="10"/>
  <c r="F24" i="10"/>
  <c r="M23" i="10"/>
  <c r="F23" i="10"/>
  <c r="M22" i="10"/>
  <c r="F22" i="10"/>
  <c r="M21" i="10"/>
  <c r="F21" i="10"/>
  <c r="M20" i="10"/>
  <c r="O20" i="10" s="1"/>
  <c r="F20" i="10"/>
  <c r="M19" i="10"/>
  <c r="O19" i="10" s="1"/>
  <c r="F19" i="10"/>
  <c r="M18" i="10"/>
  <c r="O18" i="10" s="1"/>
  <c r="F18" i="10"/>
  <c r="M17" i="10"/>
  <c r="N17" i="10" s="1"/>
  <c r="F17" i="10"/>
  <c r="M16" i="10"/>
  <c r="O16" i="10" s="1"/>
  <c r="F16" i="10"/>
  <c r="M15" i="10"/>
  <c r="O15" i="10" s="1"/>
  <c r="F15" i="10"/>
  <c r="M14" i="10"/>
  <c r="N14" i="10" s="1"/>
  <c r="F14" i="10"/>
  <c r="M13" i="10"/>
  <c r="O13" i="10" s="1"/>
  <c r="F13" i="10"/>
  <c r="M12" i="10"/>
  <c r="N12" i="10" s="1"/>
  <c r="F12" i="10"/>
  <c r="M11" i="10"/>
  <c r="O11" i="10" s="1"/>
  <c r="F11" i="10"/>
  <c r="O39" i="11" l="1"/>
  <c r="N42" i="11"/>
  <c r="N19" i="10"/>
  <c r="N14" i="11"/>
  <c r="O23" i="11"/>
  <c r="N26" i="11"/>
  <c r="O54" i="11"/>
  <c r="O87" i="11"/>
  <c r="N90" i="11"/>
  <c r="O15" i="11"/>
  <c r="N18" i="11"/>
  <c r="O55" i="11"/>
  <c r="N58" i="11"/>
  <c r="O71" i="11"/>
  <c r="N74" i="11"/>
  <c r="O19" i="11"/>
  <c r="O22" i="11"/>
  <c r="O38" i="11"/>
  <c r="O86" i="11"/>
  <c r="N11" i="10"/>
  <c r="N13" i="10"/>
  <c r="N15" i="10"/>
  <c r="N16" i="10"/>
  <c r="N18" i="10"/>
  <c r="O12" i="10"/>
  <c r="O14" i="10"/>
  <c r="O17" i="10"/>
  <c r="M101" i="11"/>
  <c r="O31" i="11"/>
  <c r="N34" i="11"/>
  <c r="O63" i="11"/>
  <c r="N66" i="11"/>
  <c r="O95" i="11"/>
  <c r="N98" i="11"/>
  <c r="O47" i="11"/>
  <c r="N50" i="11"/>
  <c r="O79" i="11"/>
  <c r="N82" i="11"/>
  <c r="O99" i="11"/>
  <c r="O27" i="11"/>
  <c r="N30" i="11"/>
  <c r="O43" i="11"/>
  <c r="N46" i="11"/>
  <c r="O59" i="11"/>
  <c r="N62" i="11"/>
  <c r="O75" i="11"/>
  <c r="N78" i="11"/>
  <c r="O91" i="11"/>
  <c r="N94" i="11"/>
  <c r="O35" i="11"/>
  <c r="O51" i="11"/>
  <c r="O67" i="11"/>
  <c r="O83" i="11"/>
  <c r="N17" i="11"/>
  <c r="N21" i="11"/>
  <c r="N25" i="11"/>
  <c r="N29" i="11"/>
  <c r="N33" i="11"/>
  <c r="N41" i="11"/>
  <c r="N49" i="11"/>
  <c r="N57" i="11"/>
  <c r="N65" i="11"/>
  <c r="N69" i="11"/>
  <c r="N89" i="11"/>
  <c r="N12" i="11"/>
  <c r="O13" i="11"/>
  <c r="N16" i="11"/>
  <c r="N20" i="11"/>
  <c r="N24" i="11"/>
  <c r="N28" i="11"/>
  <c r="N32" i="11"/>
  <c r="N36" i="11"/>
  <c r="O37" i="11"/>
  <c r="N40" i="11"/>
  <c r="N44" i="11"/>
  <c r="O45" i="11"/>
  <c r="N48" i="11"/>
  <c r="N52" i="11"/>
  <c r="O53" i="11"/>
  <c r="N56" i="11"/>
  <c r="N60" i="11"/>
  <c r="O61" i="11"/>
  <c r="N64" i="11"/>
  <c r="N68" i="11"/>
  <c r="N72" i="11"/>
  <c r="O73" i="11"/>
  <c r="N76" i="11"/>
  <c r="O77" i="11"/>
  <c r="N80" i="11"/>
  <c r="O81" i="11"/>
  <c r="N84" i="11"/>
  <c r="O85" i="11"/>
  <c r="N88" i="11"/>
  <c r="N92" i="11"/>
  <c r="O93" i="11"/>
  <c r="N96" i="11"/>
  <c r="O97" i="11"/>
  <c r="N100" i="11"/>
  <c r="N11" i="11"/>
  <c r="O21" i="10"/>
  <c r="N21" i="10"/>
  <c r="O25" i="10"/>
  <c r="N25" i="10"/>
  <c r="O29" i="10"/>
  <c r="N29" i="10"/>
  <c r="O31" i="10"/>
  <c r="N31" i="10"/>
  <c r="O35" i="10"/>
  <c r="N35" i="10"/>
  <c r="O39" i="10"/>
  <c r="N39" i="10"/>
  <c r="O43" i="10"/>
  <c r="N43" i="10"/>
  <c r="O47" i="10"/>
  <c r="N47" i="10"/>
  <c r="O51" i="10"/>
  <c r="N51" i="10"/>
  <c r="O55" i="10"/>
  <c r="N55" i="10"/>
  <c r="O59" i="10"/>
  <c r="N59" i="10"/>
  <c r="O61" i="10"/>
  <c r="N61" i="10"/>
  <c r="O65" i="10"/>
  <c r="N65" i="10"/>
  <c r="O69" i="10"/>
  <c r="N69" i="10"/>
  <c r="O73" i="10"/>
  <c r="N73" i="10"/>
  <c r="O77" i="10"/>
  <c r="N77" i="10"/>
  <c r="O83" i="10"/>
  <c r="N83" i="10"/>
  <c r="O87" i="10"/>
  <c r="N87" i="10"/>
  <c r="O91" i="10"/>
  <c r="N91" i="10"/>
  <c r="O99" i="10"/>
  <c r="N99" i="10"/>
  <c r="N20" i="10"/>
  <c r="O22" i="10"/>
  <c r="N22" i="10"/>
  <c r="O24" i="10"/>
  <c r="N24" i="10"/>
  <c r="O26" i="10"/>
  <c r="N26" i="10"/>
  <c r="O28" i="10"/>
  <c r="N28" i="10"/>
  <c r="O30" i="10"/>
  <c r="N30" i="10"/>
  <c r="O32" i="10"/>
  <c r="N32" i="10"/>
  <c r="O34" i="10"/>
  <c r="N34" i="10"/>
  <c r="O36" i="10"/>
  <c r="N36" i="10"/>
  <c r="O38" i="10"/>
  <c r="N38" i="10"/>
  <c r="O40" i="10"/>
  <c r="N40" i="10"/>
  <c r="O42" i="10"/>
  <c r="N42" i="10"/>
  <c r="O44" i="10"/>
  <c r="N44" i="10"/>
  <c r="O46" i="10"/>
  <c r="N46" i="10"/>
  <c r="O48" i="10"/>
  <c r="N48" i="10"/>
  <c r="O50" i="10"/>
  <c r="N50" i="10"/>
  <c r="O52" i="10"/>
  <c r="N52" i="10"/>
  <c r="O54" i="10"/>
  <c r="N54" i="10"/>
  <c r="O56" i="10"/>
  <c r="N56" i="10"/>
  <c r="O58" i="10"/>
  <c r="N58" i="10"/>
  <c r="O60" i="10"/>
  <c r="N60" i="10"/>
  <c r="O62" i="10"/>
  <c r="N62" i="10"/>
  <c r="O64" i="10"/>
  <c r="N64" i="10"/>
  <c r="O66" i="10"/>
  <c r="N66" i="10"/>
  <c r="O68" i="10"/>
  <c r="N68" i="10"/>
  <c r="O70" i="10"/>
  <c r="N70" i="10"/>
  <c r="O72" i="10"/>
  <c r="N72" i="10"/>
  <c r="O74" i="10"/>
  <c r="N74" i="10"/>
  <c r="O76" i="10"/>
  <c r="N76" i="10"/>
  <c r="O78" i="10"/>
  <c r="N78" i="10"/>
  <c r="O80" i="10"/>
  <c r="N80" i="10"/>
  <c r="O82" i="10"/>
  <c r="N82" i="10"/>
  <c r="O84" i="10"/>
  <c r="N84" i="10"/>
  <c r="O86" i="10"/>
  <c r="N86" i="10"/>
  <c r="O88" i="10"/>
  <c r="N88" i="10"/>
  <c r="O90" i="10"/>
  <c r="N90" i="10"/>
  <c r="O92" i="10"/>
  <c r="N92" i="10"/>
  <c r="O94" i="10"/>
  <c r="N94" i="10"/>
  <c r="O96" i="10"/>
  <c r="N96" i="10"/>
  <c r="O98" i="10"/>
  <c r="N98" i="10"/>
  <c r="O100" i="10"/>
  <c r="N100" i="10"/>
  <c r="O23" i="10"/>
  <c r="N23" i="10"/>
  <c r="O27" i="10"/>
  <c r="N27" i="10"/>
  <c r="O33" i="10"/>
  <c r="N33" i="10"/>
  <c r="O37" i="10"/>
  <c r="N37" i="10"/>
  <c r="O41" i="10"/>
  <c r="N41" i="10"/>
  <c r="O45" i="10"/>
  <c r="N45" i="10"/>
  <c r="O49" i="10"/>
  <c r="N49" i="10"/>
  <c r="O53" i="10"/>
  <c r="N53" i="10"/>
  <c r="O57" i="10"/>
  <c r="N57" i="10"/>
  <c r="O63" i="10"/>
  <c r="N63" i="10"/>
  <c r="O67" i="10"/>
  <c r="N67" i="10"/>
  <c r="O71" i="10"/>
  <c r="N71" i="10"/>
  <c r="O75" i="10"/>
  <c r="N75" i="10"/>
  <c r="O79" i="10"/>
  <c r="N79" i="10"/>
  <c r="O81" i="10"/>
  <c r="N81" i="10"/>
  <c r="O85" i="10"/>
  <c r="N85" i="10"/>
  <c r="O89" i="10"/>
  <c r="N89" i="10"/>
  <c r="O93" i="10"/>
  <c r="N93" i="10"/>
  <c r="O95" i="10"/>
  <c r="N95" i="10"/>
  <c r="O97" i="10"/>
  <c r="N97" i="10"/>
  <c r="M101" i="10"/>
  <c r="F106" i="11" l="1"/>
  <c r="F106" i="10"/>
  <c r="O101" i="11"/>
  <c r="F108" i="11" s="1"/>
  <c r="N101" i="10"/>
  <c r="O101" i="10"/>
  <c r="F108" i="10" s="1"/>
  <c r="N101" i="11"/>
  <c r="L101" i="9" l="1"/>
  <c r="E101" i="9"/>
  <c r="M100" i="9"/>
  <c r="N100" i="9" s="1"/>
  <c r="H100" i="9"/>
  <c r="M99" i="9"/>
  <c r="N99" i="9" s="1"/>
  <c r="H99" i="9"/>
  <c r="M98" i="9"/>
  <c r="N98" i="9" s="1"/>
  <c r="H98" i="9"/>
  <c r="O98" i="9" s="1"/>
  <c r="M97" i="9"/>
  <c r="N97" i="9" s="1"/>
  <c r="H97" i="9"/>
  <c r="M96" i="9"/>
  <c r="N96" i="9" s="1"/>
  <c r="H96" i="9"/>
  <c r="O96" i="9" s="1"/>
  <c r="M95" i="9"/>
  <c r="N95" i="9" s="1"/>
  <c r="H95" i="9"/>
  <c r="M94" i="9"/>
  <c r="N94" i="9" s="1"/>
  <c r="H94" i="9"/>
  <c r="M93" i="9"/>
  <c r="N93" i="9" s="1"/>
  <c r="H93" i="9"/>
  <c r="M92" i="9"/>
  <c r="N92" i="9" s="1"/>
  <c r="H92" i="9"/>
  <c r="M91" i="9"/>
  <c r="N91" i="9" s="1"/>
  <c r="H91" i="9"/>
  <c r="M90" i="9"/>
  <c r="N90" i="9" s="1"/>
  <c r="H90" i="9"/>
  <c r="O90" i="9" s="1"/>
  <c r="M89" i="9"/>
  <c r="N89" i="9" s="1"/>
  <c r="H89" i="9"/>
  <c r="M88" i="9"/>
  <c r="N88" i="9" s="1"/>
  <c r="H88" i="9"/>
  <c r="M87" i="9"/>
  <c r="N87" i="9" s="1"/>
  <c r="H87" i="9"/>
  <c r="M86" i="9"/>
  <c r="N86" i="9" s="1"/>
  <c r="H86" i="9"/>
  <c r="O86" i="9" s="1"/>
  <c r="M85" i="9"/>
  <c r="N85" i="9" s="1"/>
  <c r="H85" i="9"/>
  <c r="M84" i="9"/>
  <c r="N84" i="9" s="1"/>
  <c r="H84" i="9"/>
  <c r="M83" i="9"/>
  <c r="N83" i="9" s="1"/>
  <c r="H83" i="9"/>
  <c r="M82" i="9"/>
  <c r="N82" i="9" s="1"/>
  <c r="H82" i="9"/>
  <c r="M81" i="9"/>
  <c r="N81" i="9" s="1"/>
  <c r="H81" i="9"/>
  <c r="M80" i="9"/>
  <c r="N80" i="9" s="1"/>
  <c r="H80" i="9"/>
  <c r="M79" i="9"/>
  <c r="N79" i="9" s="1"/>
  <c r="H79" i="9"/>
  <c r="M78" i="9"/>
  <c r="N78" i="9" s="1"/>
  <c r="H78" i="9"/>
  <c r="M77" i="9"/>
  <c r="N77" i="9" s="1"/>
  <c r="H77" i="9"/>
  <c r="M76" i="9"/>
  <c r="N76" i="9" s="1"/>
  <c r="H76" i="9"/>
  <c r="M75" i="9"/>
  <c r="N75" i="9" s="1"/>
  <c r="H75" i="9"/>
  <c r="M74" i="9"/>
  <c r="N74" i="9" s="1"/>
  <c r="H74" i="9"/>
  <c r="M73" i="9"/>
  <c r="N73" i="9" s="1"/>
  <c r="H73" i="9"/>
  <c r="M72" i="9"/>
  <c r="N72" i="9" s="1"/>
  <c r="H72" i="9"/>
  <c r="M71" i="9"/>
  <c r="N71" i="9" s="1"/>
  <c r="H71" i="9"/>
  <c r="M70" i="9"/>
  <c r="N70" i="9" s="1"/>
  <c r="H70" i="9"/>
  <c r="M69" i="9"/>
  <c r="N69" i="9" s="1"/>
  <c r="H69" i="9"/>
  <c r="M68" i="9"/>
  <c r="N68" i="9" s="1"/>
  <c r="H68" i="9"/>
  <c r="M67" i="9"/>
  <c r="N67" i="9" s="1"/>
  <c r="H67" i="9"/>
  <c r="M66" i="9"/>
  <c r="N66" i="9" s="1"/>
  <c r="H66" i="9"/>
  <c r="M65" i="9"/>
  <c r="N65" i="9" s="1"/>
  <c r="H65" i="9"/>
  <c r="M64" i="9"/>
  <c r="N64" i="9" s="1"/>
  <c r="H64" i="9"/>
  <c r="M63" i="9"/>
  <c r="N63" i="9" s="1"/>
  <c r="H63" i="9"/>
  <c r="M62" i="9"/>
  <c r="N62" i="9" s="1"/>
  <c r="H62" i="9"/>
  <c r="O62" i="9" s="1"/>
  <c r="M61" i="9"/>
  <c r="N61" i="9" s="1"/>
  <c r="H61" i="9"/>
  <c r="M60" i="9"/>
  <c r="N60" i="9" s="1"/>
  <c r="H60" i="9"/>
  <c r="O60" i="9" s="1"/>
  <c r="M59" i="9"/>
  <c r="N59" i="9" s="1"/>
  <c r="H59" i="9"/>
  <c r="M58" i="9"/>
  <c r="N58" i="9" s="1"/>
  <c r="H58" i="9"/>
  <c r="M57" i="9"/>
  <c r="N57" i="9" s="1"/>
  <c r="H57" i="9"/>
  <c r="M56" i="9"/>
  <c r="N56" i="9" s="1"/>
  <c r="H56" i="9"/>
  <c r="M55" i="9"/>
  <c r="N55" i="9" s="1"/>
  <c r="H55" i="9"/>
  <c r="M54" i="9"/>
  <c r="N54" i="9" s="1"/>
  <c r="H54" i="9"/>
  <c r="O54" i="9" s="1"/>
  <c r="M53" i="9"/>
  <c r="N53" i="9" s="1"/>
  <c r="H53" i="9"/>
  <c r="M52" i="9"/>
  <c r="N52" i="9" s="1"/>
  <c r="H52" i="9"/>
  <c r="M51" i="9"/>
  <c r="N51" i="9" s="1"/>
  <c r="H51" i="9"/>
  <c r="M50" i="9"/>
  <c r="N50" i="9" s="1"/>
  <c r="H50" i="9"/>
  <c r="O50" i="9" s="1"/>
  <c r="M49" i="9"/>
  <c r="N49" i="9" s="1"/>
  <c r="H49" i="9"/>
  <c r="M48" i="9"/>
  <c r="N48" i="9" s="1"/>
  <c r="H48" i="9"/>
  <c r="M47" i="9"/>
  <c r="N47" i="9" s="1"/>
  <c r="H47" i="9"/>
  <c r="M46" i="9"/>
  <c r="N46" i="9" s="1"/>
  <c r="H46" i="9"/>
  <c r="M45" i="9"/>
  <c r="N45" i="9" s="1"/>
  <c r="H45" i="9"/>
  <c r="M44" i="9"/>
  <c r="N44" i="9" s="1"/>
  <c r="H44" i="9"/>
  <c r="M43" i="9"/>
  <c r="N43" i="9" s="1"/>
  <c r="H43" i="9"/>
  <c r="M42" i="9"/>
  <c r="N42" i="9" s="1"/>
  <c r="H42" i="9"/>
  <c r="M41" i="9"/>
  <c r="N41" i="9" s="1"/>
  <c r="H41" i="9"/>
  <c r="M40" i="9"/>
  <c r="N40" i="9" s="1"/>
  <c r="H40" i="9"/>
  <c r="M39" i="9"/>
  <c r="N39" i="9" s="1"/>
  <c r="H39" i="9"/>
  <c r="M38" i="9"/>
  <c r="N38" i="9" s="1"/>
  <c r="H38" i="9"/>
  <c r="M37" i="9"/>
  <c r="N37" i="9" s="1"/>
  <c r="H37" i="9"/>
  <c r="M36" i="9"/>
  <c r="N36" i="9" s="1"/>
  <c r="H36" i="9"/>
  <c r="M35" i="9"/>
  <c r="N35" i="9" s="1"/>
  <c r="H35" i="9"/>
  <c r="M34" i="9"/>
  <c r="N34" i="9" s="1"/>
  <c r="H34" i="9"/>
  <c r="M33" i="9"/>
  <c r="N33" i="9" s="1"/>
  <c r="H33" i="9"/>
  <c r="M32" i="9"/>
  <c r="N32" i="9" s="1"/>
  <c r="H32" i="9"/>
  <c r="M31" i="9"/>
  <c r="N31" i="9" s="1"/>
  <c r="H31" i="9"/>
  <c r="M30" i="9"/>
  <c r="N30" i="9" s="1"/>
  <c r="H30" i="9"/>
  <c r="M29" i="9"/>
  <c r="N29" i="9" s="1"/>
  <c r="H29" i="9"/>
  <c r="M28" i="9"/>
  <c r="N28" i="9" s="1"/>
  <c r="H28" i="9"/>
  <c r="M27" i="9"/>
  <c r="N27" i="9" s="1"/>
  <c r="H27" i="9"/>
  <c r="M26" i="9"/>
  <c r="N26" i="9" s="1"/>
  <c r="H26" i="9"/>
  <c r="M25" i="9"/>
  <c r="N25" i="9" s="1"/>
  <c r="H25" i="9"/>
  <c r="M24" i="9"/>
  <c r="N24" i="9" s="1"/>
  <c r="H24" i="9"/>
  <c r="M23" i="9"/>
  <c r="N23" i="9" s="1"/>
  <c r="H23" i="9"/>
  <c r="M22" i="9"/>
  <c r="N22" i="9" s="1"/>
  <c r="H22" i="9"/>
  <c r="O22" i="9" s="1"/>
  <c r="M21" i="9"/>
  <c r="N21" i="9" s="1"/>
  <c r="H21" i="9"/>
  <c r="M20" i="9"/>
  <c r="H20" i="9"/>
  <c r="M19" i="9"/>
  <c r="N19" i="9" s="1"/>
  <c r="H19" i="9"/>
  <c r="M18" i="9"/>
  <c r="N18" i="9" s="1"/>
  <c r="H18" i="9"/>
  <c r="M17" i="9"/>
  <c r="N17" i="9" s="1"/>
  <c r="H17" i="9"/>
  <c r="M16" i="9"/>
  <c r="N16" i="9" s="1"/>
  <c r="H16" i="9"/>
  <c r="M15" i="9"/>
  <c r="N15" i="9" s="1"/>
  <c r="H15" i="9"/>
  <c r="M14" i="9"/>
  <c r="N14" i="9" s="1"/>
  <c r="H14" i="9"/>
  <c r="M13" i="9"/>
  <c r="N13" i="9" s="1"/>
  <c r="H13" i="9"/>
  <c r="M12" i="9"/>
  <c r="N12" i="9" s="1"/>
  <c r="H12" i="9"/>
  <c r="M11" i="9"/>
  <c r="N11" i="9" s="1"/>
  <c r="H11" i="9"/>
  <c r="O100" i="9" l="1"/>
  <c r="O11" i="9"/>
  <c r="O13" i="9"/>
  <c r="O15" i="9"/>
  <c r="O17" i="9"/>
  <c r="O12" i="9"/>
  <c r="O14" i="9"/>
  <c r="O16" i="9"/>
  <c r="O19" i="9"/>
  <c r="O18" i="9"/>
  <c r="O25" i="9"/>
  <c r="O27" i="9"/>
  <c r="O29" i="9"/>
  <c r="O20" i="9"/>
  <c r="O31" i="9"/>
  <c r="O37" i="9"/>
  <c r="O39" i="9"/>
  <c r="O41" i="9"/>
  <c r="O43" i="9"/>
  <c r="O45" i="9"/>
  <c r="O47" i="9"/>
  <c r="O67" i="9"/>
  <c r="O71" i="9"/>
  <c r="O73" i="9"/>
  <c r="O75" i="9"/>
  <c r="O77" i="9"/>
  <c r="O79" i="9"/>
  <c r="O83" i="9"/>
  <c r="O34" i="9"/>
  <c r="O38" i="9"/>
  <c r="O46" i="9"/>
  <c r="O63" i="9"/>
  <c r="O64" i="9"/>
  <c r="O66" i="9"/>
  <c r="O87" i="9"/>
  <c r="O89" i="9"/>
  <c r="O91" i="9"/>
  <c r="O93" i="9"/>
  <c r="O95" i="9"/>
  <c r="O97" i="9"/>
  <c r="O30" i="9"/>
  <c r="O53" i="9"/>
  <c r="O55" i="9"/>
  <c r="O57" i="9"/>
  <c r="O59" i="9"/>
  <c r="O61" i="9"/>
  <c r="O70" i="9"/>
  <c r="O74" i="9"/>
  <c r="O82" i="9"/>
  <c r="O26" i="9"/>
  <c r="O33" i="9"/>
  <c r="O42" i="9"/>
  <c r="O49" i="9"/>
  <c r="O58" i="9"/>
  <c r="O65" i="9"/>
  <c r="O81" i="9"/>
  <c r="O99" i="9"/>
  <c r="O69" i="9"/>
  <c r="O78" i="9"/>
  <c r="O85" i="9"/>
  <c r="O94" i="9"/>
  <c r="O35" i="9"/>
  <c r="O51" i="9"/>
  <c r="O28" i="9"/>
  <c r="O32" i="9"/>
  <c r="O36" i="9"/>
  <c r="O40" i="9"/>
  <c r="O44" i="9"/>
  <c r="O48" i="9"/>
  <c r="O52" i="9"/>
  <c r="O56" i="9"/>
  <c r="O68" i="9"/>
  <c r="O72" i="9"/>
  <c r="O76" i="9"/>
  <c r="O80" i="9"/>
  <c r="O84" i="9"/>
  <c r="O88" i="9"/>
  <c r="O92" i="9"/>
  <c r="M101" i="9"/>
  <c r="O23" i="9"/>
  <c r="O21" i="9"/>
  <c r="O24" i="9"/>
  <c r="H101" i="9"/>
  <c r="N20" i="9"/>
  <c r="F106" i="9" s="1"/>
  <c r="U29" i="8"/>
  <c r="AS1" i="8"/>
  <c r="N101" i="9" l="1"/>
  <c r="O101" i="9"/>
  <c r="F108" i="9" s="1"/>
  <c r="L101" i="4"/>
  <c r="H101" i="4"/>
  <c r="E101" i="4"/>
  <c r="L101" i="3"/>
  <c r="H101" i="3"/>
  <c r="E101" i="3"/>
  <c r="E101" i="2"/>
  <c r="L101" i="2" l="1"/>
  <c r="I100" i="6" l="1"/>
  <c r="H100" i="6"/>
  <c r="G100" i="6"/>
  <c r="F100" i="6"/>
  <c r="D100" i="6"/>
  <c r="I99" i="6"/>
  <c r="H99" i="6"/>
  <c r="G99" i="6"/>
  <c r="F99" i="6"/>
  <c r="D99" i="6"/>
  <c r="I98" i="6"/>
  <c r="H98" i="6"/>
  <c r="G98" i="6"/>
  <c r="F98" i="6"/>
  <c r="D98" i="6"/>
  <c r="I97" i="6"/>
  <c r="H97" i="6"/>
  <c r="G97" i="6"/>
  <c r="F97" i="6"/>
  <c r="D97" i="6"/>
  <c r="I96" i="6"/>
  <c r="H96" i="6"/>
  <c r="G96" i="6"/>
  <c r="F96" i="6"/>
  <c r="D96" i="6"/>
  <c r="I95" i="6"/>
  <c r="H95" i="6"/>
  <c r="G95" i="6"/>
  <c r="F95" i="6"/>
  <c r="D95" i="6"/>
  <c r="I94" i="6"/>
  <c r="H94" i="6"/>
  <c r="G94" i="6"/>
  <c r="F94" i="6"/>
  <c r="D94" i="6"/>
  <c r="I93" i="6"/>
  <c r="H93" i="6"/>
  <c r="G93" i="6"/>
  <c r="F93" i="6"/>
  <c r="D93" i="6"/>
  <c r="I92" i="6"/>
  <c r="H92" i="6"/>
  <c r="G92" i="6"/>
  <c r="F92" i="6"/>
  <c r="D92" i="6"/>
  <c r="I91" i="6"/>
  <c r="H91" i="6"/>
  <c r="G91" i="6"/>
  <c r="F91" i="6"/>
  <c r="D91" i="6"/>
  <c r="I90" i="6"/>
  <c r="H90" i="6"/>
  <c r="G90" i="6"/>
  <c r="F90" i="6"/>
  <c r="D90" i="6"/>
  <c r="I89" i="6"/>
  <c r="H89" i="6"/>
  <c r="G89" i="6"/>
  <c r="F89" i="6"/>
  <c r="D89" i="6"/>
  <c r="I88" i="6"/>
  <c r="H88" i="6"/>
  <c r="G88" i="6"/>
  <c r="F88" i="6"/>
  <c r="D88" i="6"/>
  <c r="I87" i="6"/>
  <c r="H87" i="6"/>
  <c r="G87" i="6"/>
  <c r="F87" i="6"/>
  <c r="D87" i="6"/>
  <c r="I86" i="6"/>
  <c r="H86" i="6"/>
  <c r="G86" i="6"/>
  <c r="F86" i="6"/>
  <c r="D86" i="6"/>
  <c r="I85" i="6"/>
  <c r="H85" i="6"/>
  <c r="G85" i="6"/>
  <c r="F85" i="6"/>
  <c r="D85" i="6"/>
  <c r="I84" i="6"/>
  <c r="H84" i="6"/>
  <c r="G84" i="6"/>
  <c r="F84" i="6"/>
  <c r="D84" i="6"/>
  <c r="I83" i="6"/>
  <c r="H83" i="6"/>
  <c r="G83" i="6"/>
  <c r="F83" i="6"/>
  <c r="D83" i="6"/>
  <c r="I82" i="6"/>
  <c r="H82" i="6"/>
  <c r="G82" i="6"/>
  <c r="F82" i="6"/>
  <c r="D82" i="6"/>
  <c r="I81" i="6"/>
  <c r="H81" i="6"/>
  <c r="G81" i="6"/>
  <c r="F81" i="6"/>
  <c r="D81" i="6"/>
  <c r="I80" i="6"/>
  <c r="H80" i="6"/>
  <c r="G80" i="6"/>
  <c r="F80" i="6"/>
  <c r="D80" i="6"/>
  <c r="I79" i="6"/>
  <c r="H79" i="6"/>
  <c r="G79" i="6"/>
  <c r="F79" i="6"/>
  <c r="D79" i="6"/>
  <c r="I78" i="6"/>
  <c r="H78" i="6"/>
  <c r="G78" i="6"/>
  <c r="F78" i="6"/>
  <c r="D78" i="6"/>
  <c r="I77" i="6"/>
  <c r="H77" i="6"/>
  <c r="G77" i="6"/>
  <c r="F77" i="6"/>
  <c r="D77" i="6"/>
  <c r="I76" i="6"/>
  <c r="H76" i="6"/>
  <c r="G76" i="6"/>
  <c r="F76" i="6"/>
  <c r="D76" i="6"/>
  <c r="I75" i="6"/>
  <c r="H75" i="6"/>
  <c r="G75" i="6"/>
  <c r="F75" i="6"/>
  <c r="D75" i="6"/>
  <c r="I74" i="6"/>
  <c r="H74" i="6"/>
  <c r="G74" i="6"/>
  <c r="F74" i="6"/>
  <c r="D74" i="6"/>
  <c r="I73" i="6"/>
  <c r="H73" i="6"/>
  <c r="G73" i="6"/>
  <c r="F73" i="6"/>
  <c r="D73" i="6"/>
  <c r="I72" i="6"/>
  <c r="H72" i="6"/>
  <c r="G72" i="6"/>
  <c r="F72" i="6"/>
  <c r="D72" i="6"/>
  <c r="I71" i="6"/>
  <c r="H71" i="6"/>
  <c r="G71" i="6"/>
  <c r="F71" i="6"/>
  <c r="D71" i="6"/>
  <c r="I70" i="6"/>
  <c r="H70" i="6"/>
  <c r="G70" i="6"/>
  <c r="F70" i="6"/>
  <c r="D70" i="6"/>
  <c r="I69" i="6"/>
  <c r="H69" i="6"/>
  <c r="G69" i="6"/>
  <c r="F69" i="6"/>
  <c r="D69" i="6"/>
  <c r="I68" i="6"/>
  <c r="H68" i="6"/>
  <c r="G68" i="6"/>
  <c r="F68" i="6"/>
  <c r="D68" i="6"/>
  <c r="I67" i="6"/>
  <c r="H67" i="6"/>
  <c r="G67" i="6"/>
  <c r="F67" i="6"/>
  <c r="D67" i="6"/>
  <c r="I66" i="6"/>
  <c r="H66" i="6"/>
  <c r="G66" i="6"/>
  <c r="F66" i="6"/>
  <c r="D66" i="6"/>
  <c r="I65" i="6"/>
  <c r="H65" i="6"/>
  <c r="G65" i="6"/>
  <c r="F65" i="6"/>
  <c r="D65" i="6"/>
  <c r="I64" i="6"/>
  <c r="H64" i="6"/>
  <c r="G64" i="6"/>
  <c r="F64" i="6"/>
  <c r="D64" i="6"/>
  <c r="I63" i="6"/>
  <c r="H63" i="6"/>
  <c r="G63" i="6"/>
  <c r="F63" i="6"/>
  <c r="D63" i="6"/>
  <c r="I62" i="6"/>
  <c r="H62" i="6"/>
  <c r="G62" i="6"/>
  <c r="F62" i="6"/>
  <c r="D62" i="6"/>
  <c r="I61" i="6"/>
  <c r="H61" i="6"/>
  <c r="G61" i="6"/>
  <c r="F61" i="6"/>
  <c r="D61" i="6"/>
  <c r="I60" i="6"/>
  <c r="H60" i="6"/>
  <c r="G60" i="6"/>
  <c r="F60" i="6"/>
  <c r="D60" i="6"/>
  <c r="I59" i="6"/>
  <c r="H59" i="6"/>
  <c r="G59" i="6"/>
  <c r="F59" i="6"/>
  <c r="D59" i="6"/>
  <c r="I58" i="6"/>
  <c r="H58" i="6"/>
  <c r="G58" i="6"/>
  <c r="F58" i="6"/>
  <c r="D58" i="6"/>
  <c r="I57" i="6"/>
  <c r="H57" i="6"/>
  <c r="G57" i="6"/>
  <c r="F57" i="6"/>
  <c r="D57" i="6"/>
  <c r="I56" i="6"/>
  <c r="H56" i="6"/>
  <c r="G56" i="6"/>
  <c r="F56" i="6"/>
  <c r="D56" i="6"/>
  <c r="I55" i="6"/>
  <c r="H55" i="6"/>
  <c r="G55" i="6"/>
  <c r="F55" i="6"/>
  <c r="D55" i="6"/>
  <c r="I54" i="6"/>
  <c r="H54" i="6"/>
  <c r="G54" i="6"/>
  <c r="F54" i="6"/>
  <c r="D54" i="6"/>
  <c r="I53" i="6"/>
  <c r="H53" i="6"/>
  <c r="G53" i="6"/>
  <c r="F53" i="6"/>
  <c r="D53" i="6"/>
  <c r="I52" i="6"/>
  <c r="H52" i="6"/>
  <c r="G52" i="6"/>
  <c r="F52" i="6"/>
  <c r="D52" i="6"/>
  <c r="I51" i="6"/>
  <c r="H51" i="6"/>
  <c r="G51" i="6"/>
  <c r="F51" i="6"/>
  <c r="D51" i="6"/>
  <c r="I50" i="6"/>
  <c r="H50" i="6"/>
  <c r="G50" i="6"/>
  <c r="F50" i="6"/>
  <c r="D50" i="6"/>
  <c r="I49" i="6"/>
  <c r="H49" i="6"/>
  <c r="G49" i="6"/>
  <c r="F49" i="6"/>
  <c r="D49" i="6"/>
  <c r="I48" i="6"/>
  <c r="H48" i="6"/>
  <c r="G48" i="6"/>
  <c r="F48" i="6"/>
  <c r="D48" i="6"/>
  <c r="I47" i="6"/>
  <c r="H47" i="6"/>
  <c r="G47" i="6"/>
  <c r="F47" i="6"/>
  <c r="D47" i="6"/>
  <c r="I46" i="6"/>
  <c r="H46" i="6"/>
  <c r="G46" i="6"/>
  <c r="F46" i="6"/>
  <c r="D46" i="6"/>
  <c r="I45" i="6"/>
  <c r="H45" i="6"/>
  <c r="G45" i="6"/>
  <c r="F45" i="6"/>
  <c r="D45" i="6"/>
  <c r="I44" i="6"/>
  <c r="H44" i="6"/>
  <c r="G44" i="6"/>
  <c r="F44" i="6"/>
  <c r="D44" i="6"/>
  <c r="I43" i="6"/>
  <c r="H43" i="6"/>
  <c r="G43" i="6"/>
  <c r="F43" i="6"/>
  <c r="D43" i="6"/>
  <c r="I42" i="6"/>
  <c r="H42" i="6"/>
  <c r="G42" i="6"/>
  <c r="F42" i="6"/>
  <c r="D42" i="6"/>
  <c r="I41" i="6"/>
  <c r="H41" i="6"/>
  <c r="G41" i="6"/>
  <c r="F41" i="6"/>
  <c r="D41" i="6"/>
  <c r="I40" i="6"/>
  <c r="H40" i="6"/>
  <c r="G40" i="6"/>
  <c r="F40" i="6"/>
  <c r="D40" i="6"/>
  <c r="I39" i="6"/>
  <c r="H39" i="6"/>
  <c r="G39" i="6"/>
  <c r="F39" i="6"/>
  <c r="D39" i="6"/>
  <c r="I38" i="6"/>
  <c r="H38" i="6"/>
  <c r="G38" i="6"/>
  <c r="F38" i="6"/>
  <c r="D38" i="6"/>
  <c r="I37" i="6"/>
  <c r="H37" i="6"/>
  <c r="G37" i="6"/>
  <c r="F37" i="6"/>
  <c r="D37" i="6"/>
  <c r="I36" i="6"/>
  <c r="H36" i="6"/>
  <c r="G36" i="6"/>
  <c r="F36" i="6"/>
  <c r="D36" i="6"/>
  <c r="I35" i="6"/>
  <c r="H35" i="6"/>
  <c r="G35" i="6"/>
  <c r="F35" i="6"/>
  <c r="D35" i="6"/>
  <c r="I34" i="6"/>
  <c r="H34" i="6"/>
  <c r="G34" i="6"/>
  <c r="F34" i="6"/>
  <c r="D34" i="6"/>
  <c r="I33" i="6"/>
  <c r="H33" i="6"/>
  <c r="G33" i="6"/>
  <c r="F33" i="6"/>
  <c r="D33" i="6"/>
  <c r="I32" i="6"/>
  <c r="H32" i="6"/>
  <c r="G32" i="6"/>
  <c r="F32" i="6"/>
  <c r="D32" i="6"/>
  <c r="I31" i="6"/>
  <c r="H31" i="6"/>
  <c r="G31" i="6"/>
  <c r="F31" i="6"/>
  <c r="D31" i="6"/>
  <c r="I30" i="6"/>
  <c r="H30" i="6"/>
  <c r="G30" i="6"/>
  <c r="F30" i="6"/>
  <c r="D30" i="6"/>
  <c r="I29" i="6"/>
  <c r="H29" i="6"/>
  <c r="G29" i="6"/>
  <c r="F29" i="6"/>
  <c r="D29" i="6"/>
  <c r="I28" i="6"/>
  <c r="H28" i="6"/>
  <c r="G28" i="6"/>
  <c r="F28" i="6"/>
  <c r="D28" i="6"/>
  <c r="I27" i="6"/>
  <c r="H27" i="6"/>
  <c r="G27" i="6"/>
  <c r="F27" i="6"/>
  <c r="D27" i="6"/>
  <c r="I26" i="6"/>
  <c r="H26" i="6"/>
  <c r="G26" i="6"/>
  <c r="F26" i="6"/>
  <c r="D26" i="6"/>
  <c r="I25" i="6"/>
  <c r="H25" i="6"/>
  <c r="G25" i="6"/>
  <c r="F25" i="6"/>
  <c r="D25" i="6"/>
  <c r="I24" i="6"/>
  <c r="H24" i="6"/>
  <c r="G24" i="6"/>
  <c r="F24" i="6"/>
  <c r="D24" i="6"/>
  <c r="I23" i="6"/>
  <c r="H23" i="6"/>
  <c r="G23" i="6"/>
  <c r="F23" i="6"/>
  <c r="D23" i="6"/>
  <c r="I22" i="6"/>
  <c r="H22" i="6"/>
  <c r="G22" i="6"/>
  <c r="F22" i="6"/>
  <c r="D22" i="6"/>
  <c r="I21" i="6"/>
  <c r="H21" i="6"/>
  <c r="G21" i="6"/>
  <c r="F21" i="6"/>
  <c r="D21" i="6"/>
  <c r="I20" i="6"/>
  <c r="H20" i="6"/>
  <c r="G20" i="6"/>
  <c r="F20" i="6"/>
  <c r="D20" i="6"/>
  <c r="I19" i="6"/>
  <c r="H19" i="6"/>
  <c r="G19" i="6"/>
  <c r="F19" i="6"/>
  <c r="D19" i="6"/>
  <c r="I18" i="6"/>
  <c r="H18" i="6"/>
  <c r="G18" i="6"/>
  <c r="F18" i="6"/>
  <c r="D18" i="6"/>
  <c r="I17" i="6"/>
  <c r="H17" i="6"/>
  <c r="G17" i="6"/>
  <c r="F17" i="6"/>
  <c r="D17" i="6"/>
  <c r="I16" i="6"/>
  <c r="H16" i="6"/>
  <c r="G16" i="6"/>
  <c r="F16" i="6"/>
  <c r="D16" i="6"/>
  <c r="C100" i="6"/>
  <c r="B100" i="6"/>
  <c r="C99" i="6"/>
  <c r="B99" i="6"/>
  <c r="C98" i="6"/>
  <c r="B98" i="6"/>
  <c r="C97" i="6"/>
  <c r="B97" i="6"/>
  <c r="C96" i="6"/>
  <c r="B96" i="6"/>
  <c r="C95" i="6"/>
  <c r="B95" i="6"/>
  <c r="C94" i="6"/>
  <c r="B94" i="6"/>
  <c r="C93" i="6"/>
  <c r="B93" i="6"/>
  <c r="C92" i="6"/>
  <c r="B92" i="6"/>
  <c r="C91" i="6"/>
  <c r="B91" i="6"/>
  <c r="C90" i="6"/>
  <c r="B90" i="6"/>
  <c r="C89" i="6"/>
  <c r="B89" i="6"/>
  <c r="C88" i="6"/>
  <c r="B88" i="6"/>
  <c r="C87" i="6"/>
  <c r="B87" i="6"/>
  <c r="C86" i="6"/>
  <c r="B86" i="6"/>
  <c r="C85" i="6"/>
  <c r="B85" i="6"/>
  <c r="C84" i="6"/>
  <c r="B84" i="6"/>
  <c r="C83" i="6"/>
  <c r="B83" i="6"/>
  <c r="C82" i="6"/>
  <c r="B82" i="6"/>
  <c r="C81" i="6"/>
  <c r="B81" i="6"/>
  <c r="C80" i="6"/>
  <c r="B80" i="6"/>
  <c r="C79" i="6"/>
  <c r="B79" i="6"/>
  <c r="C78" i="6"/>
  <c r="B78" i="6"/>
  <c r="C77" i="6"/>
  <c r="B77" i="6"/>
  <c r="C76" i="6"/>
  <c r="B76" i="6"/>
  <c r="C75" i="6"/>
  <c r="B75" i="6"/>
  <c r="C74" i="6"/>
  <c r="B74" i="6"/>
  <c r="C73" i="6"/>
  <c r="B73" i="6"/>
  <c r="C72" i="6"/>
  <c r="B72" i="6"/>
  <c r="C71" i="6"/>
  <c r="B71" i="6"/>
  <c r="C70" i="6"/>
  <c r="B70" i="6"/>
  <c r="C69" i="6"/>
  <c r="B69" i="6"/>
  <c r="C68" i="6"/>
  <c r="B68" i="6"/>
  <c r="C67" i="6"/>
  <c r="B67" i="6"/>
  <c r="C66" i="6"/>
  <c r="B66" i="6"/>
  <c r="C65" i="6"/>
  <c r="B65" i="6"/>
  <c r="C64" i="6"/>
  <c r="B64" i="6"/>
  <c r="C63" i="6"/>
  <c r="B63" i="6"/>
  <c r="C62" i="6"/>
  <c r="B62" i="6"/>
  <c r="C61" i="6"/>
  <c r="B61" i="6"/>
  <c r="C60" i="6"/>
  <c r="B60" i="6"/>
  <c r="C59" i="6"/>
  <c r="B59" i="6"/>
  <c r="C58" i="6"/>
  <c r="B58" i="6"/>
  <c r="C57" i="6"/>
  <c r="B57" i="6"/>
  <c r="C56" i="6"/>
  <c r="B56" i="6"/>
  <c r="C55" i="6"/>
  <c r="B55" i="6"/>
  <c r="C54" i="6"/>
  <c r="B54" i="6"/>
  <c r="C53" i="6"/>
  <c r="B53" i="6"/>
  <c r="C52" i="6"/>
  <c r="B52" i="6"/>
  <c r="C51" i="6"/>
  <c r="B51" i="6"/>
  <c r="C50" i="6"/>
  <c r="B50" i="6"/>
  <c r="C49" i="6"/>
  <c r="B49" i="6"/>
  <c r="C48" i="6"/>
  <c r="B48" i="6"/>
  <c r="C47" i="6"/>
  <c r="B47" i="6"/>
  <c r="C46" i="6"/>
  <c r="B46" i="6"/>
  <c r="C45" i="6"/>
  <c r="B45" i="6"/>
  <c r="C44" i="6"/>
  <c r="B44" i="6"/>
  <c r="C43" i="6"/>
  <c r="B43" i="6"/>
  <c r="C42" i="6"/>
  <c r="B42" i="6"/>
  <c r="C41" i="6"/>
  <c r="B41" i="6"/>
  <c r="C40" i="6"/>
  <c r="B40" i="6"/>
  <c r="C39" i="6"/>
  <c r="B39" i="6"/>
  <c r="C38" i="6"/>
  <c r="B38" i="6"/>
  <c r="C37" i="6"/>
  <c r="B37" i="6"/>
  <c r="C36" i="6"/>
  <c r="B36" i="6"/>
  <c r="C35" i="6"/>
  <c r="B35" i="6"/>
  <c r="C34" i="6"/>
  <c r="B34" i="6"/>
  <c r="C33" i="6"/>
  <c r="B33" i="6"/>
  <c r="C32" i="6"/>
  <c r="B32" i="6"/>
  <c r="C31" i="6"/>
  <c r="B31" i="6"/>
  <c r="C30" i="6"/>
  <c r="B30" i="6"/>
  <c r="C29" i="6"/>
  <c r="B29" i="6"/>
  <c r="C28" i="6"/>
  <c r="B28" i="6"/>
  <c r="C27" i="6"/>
  <c r="B27" i="6"/>
  <c r="C26" i="6"/>
  <c r="B26" i="6"/>
  <c r="C25" i="6"/>
  <c r="B25" i="6"/>
  <c r="C24" i="6"/>
  <c r="B24" i="6"/>
  <c r="C23" i="6"/>
  <c r="B23" i="6"/>
  <c r="C22" i="6"/>
  <c r="B22" i="6"/>
  <c r="C21" i="6"/>
  <c r="B21" i="6"/>
  <c r="C20" i="6"/>
  <c r="B20" i="6"/>
  <c r="C19" i="6"/>
  <c r="B19" i="6"/>
  <c r="C18" i="6"/>
  <c r="B18" i="6"/>
  <c r="C17" i="6"/>
  <c r="B17" i="6"/>
  <c r="C16" i="6"/>
  <c r="B16" i="6"/>
  <c r="I15" i="6"/>
  <c r="H15" i="6"/>
  <c r="G15" i="6"/>
  <c r="F15" i="6"/>
  <c r="D15" i="6"/>
  <c r="I14" i="6"/>
  <c r="H14" i="6"/>
  <c r="G14" i="6"/>
  <c r="F14" i="6"/>
  <c r="D14" i="6"/>
  <c r="I13" i="6"/>
  <c r="H13" i="6"/>
  <c r="G13" i="6"/>
  <c r="F13" i="6"/>
  <c r="D13" i="6"/>
  <c r="I12" i="6"/>
  <c r="H12" i="6"/>
  <c r="G12" i="6"/>
  <c r="D12" i="6"/>
  <c r="C15" i="6"/>
  <c r="B15" i="6"/>
  <c r="C14" i="6"/>
  <c r="B14" i="6"/>
  <c r="C13" i="6"/>
  <c r="B13" i="6"/>
  <c r="C12" i="6"/>
  <c r="B12" i="6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M100" i="3"/>
  <c r="M99" i="3"/>
  <c r="M98" i="3"/>
  <c r="M97" i="3"/>
  <c r="N97" i="3" s="1"/>
  <c r="M96" i="3"/>
  <c r="M95" i="3"/>
  <c r="N95" i="3" s="1"/>
  <c r="M94" i="3"/>
  <c r="M93" i="3"/>
  <c r="M92" i="3"/>
  <c r="N92" i="3" s="1"/>
  <c r="M91" i="3"/>
  <c r="N91" i="3" s="1"/>
  <c r="M90" i="3"/>
  <c r="N90" i="3" s="1"/>
  <c r="M89" i="3"/>
  <c r="N89" i="3" s="1"/>
  <c r="M88" i="3"/>
  <c r="N88" i="3" s="1"/>
  <c r="M87" i="3"/>
  <c r="N87" i="3" s="1"/>
  <c r="M86" i="3"/>
  <c r="N86" i="3" s="1"/>
  <c r="M85" i="3"/>
  <c r="N85" i="3" s="1"/>
  <c r="M84" i="3"/>
  <c r="N84" i="3" s="1"/>
  <c r="M83" i="3"/>
  <c r="N83" i="3" s="1"/>
  <c r="M82" i="3"/>
  <c r="N82" i="3" s="1"/>
  <c r="M81" i="3"/>
  <c r="M80" i="3"/>
  <c r="M79" i="3"/>
  <c r="N79" i="3" s="1"/>
  <c r="M78" i="3"/>
  <c r="M77" i="3"/>
  <c r="M76" i="3"/>
  <c r="M75" i="3"/>
  <c r="M74" i="3"/>
  <c r="M73" i="3"/>
  <c r="M72" i="3"/>
  <c r="N72" i="3" s="1"/>
  <c r="M71" i="3"/>
  <c r="M70" i="3"/>
  <c r="N70" i="3" s="1"/>
  <c r="M69" i="3"/>
  <c r="M68" i="3"/>
  <c r="N68" i="3" s="1"/>
  <c r="M67" i="3"/>
  <c r="M66" i="3"/>
  <c r="M65" i="3"/>
  <c r="N65" i="3" s="1"/>
  <c r="M64" i="3"/>
  <c r="N64" i="3" s="1"/>
  <c r="M63" i="3"/>
  <c r="N63" i="3" s="1"/>
  <c r="M62" i="3"/>
  <c r="M61" i="3"/>
  <c r="M60" i="3"/>
  <c r="N60" i="3" s="1"/>
  <c r="M59" i="3"/>
  <c r="N59" i="3" s="1"/>
  <c r="M58" i="3"/>
  <c r="N58" i="3" s="1"/>
  <c r="M57" i="3"/>
  <c r="M56" i="3"/>
  <c r="M55" i="3"/>
  <c r="M54" i="3"/>
  <c r="N54" i="3" s="1"/>
  <c r="M53" i="3"/>
  <c r="M52" i="3"/>
  <c r="N52" i="3" s="1"/>
  <c r="M51" i="3"/>
  <c r="M50" i="3"/>
  <c r="N50" i="3" s="1"/>
  <c r="M49" i="3"/>
  <c r="N49" i="3" s="1"/>
  <c r="M48" i="3"/>
  <c r="N48" i="3" s="1"/>
  <c r="M47" i="3"/>
  <c r="N47" i="3" s="1"/>
  <c r="M46" i="3"/>
  <c r="N46" i="3" s="1"/>
  <c r="M45" i="3"/>
  <c r="M44" i="3"/>
  <c r="N44" i="3" s="1"/>
  <c r="M43" i="3"/>
  <c r="M42" i="3"/>
  <c r="N42" i="3" s="1"/>
  <c r="M41" i="3"/>
  <c r="M40" i="3"/>
  <c r="M39" i="3"/>
  <c r="M38" i="3"/>
  <c r="N38" i="3" s="1"/>
  <c r="M37" i="3"/>
  <c r="M36" i="3"/>
  <c r="M35" i="3"/>
  <c r="M34" i="3"/>
  <c r="N34" i="3" s="1"/>
  <c r="M33" i="3"/>
  <c r="N33" i="3" s="1"/>
  <c r="M32" i="3"/>
  <c r="N32" i="3" s="1"/>
  <c r="M31" i="3"/>
  <c r="N31" i="3" s="1"/>
  <c r="M30" i="3"/>
  <c r="N30" i="3" s="1"/>
  <c r="M29" i="3"/>
  <c r="M28" i="3"/>
  <c r="N28" i="3" s="1"/>
  <c r="M27" i="3"/>
  <c r="N27" i="3" s="1"/>
  <c r="M26" i="3"/>
  <c r="M25" i="3"/>
  <c r="N25" i="3" s="1"/>
  <c r="M24" i="3"/>
  <c r="N24" i="3" s="1"/>
  <c r="M23" i="3"/>
  <c r="N23" i="3" s="1"/>
  <c r="M22" i="3"/>
  <c r="N22" i="3" s="1"/>
  <c r="M21" i="3"/>
  <c r="N21" i="3" s="1"/>
  <c r="M20" i="3"/>
  <c r="N20" i="3" s="1"/>
  <c r="M19" i="3"/>
  <c r="N19" i="3" s="1"/>
  <c r="M18" i="3"/>
  <c r="N18" i="3" s="1"/>
  <c r="M17" i="3"/>
  <c r="M16" i="3"/>
  <c r="N16" i="3" s="1"/>
  <c r="M15" i="3"/>
  <c r="N15" i="3" s="1"/>
  <c r="M14" i="3"/>
  <c r="M13" i="3"/>
  <c r="M12" i="3"/>
  <c r="N12" i="3" s="1"/>
  <c r="M11" i="3"/>
  <c r="H100" i="2"/>
  <c r="E100" i="6" s="1"/>
  <c r="H99" i="2"/>
  <c r="E99" i="6" s="1"/>
  <c r="H98" i="2"/>
  <c r="E98" i="6" s="1"/>
  <c r="H97" i="2"/>
  <c r="E97" i="6" s="1"/>
  <c r="H96" i="2"/>
  <c r="E96" i="6" s="1"/>
  <c r="H95" i="2"/>
  <c r="E95" i="6" s="1"/>
  <c r="H94" i="2"/>
  <c r="E94" i="6" s="1"/>
  <c r="H93" i="2"/>
  <c r="E93" i="6" s="1"/>
  <c r="H92" i="2"/>
  <c r="E92" i="6" s="1"/>
  <c r="H91" i="2"/>
  <c r="E91" i="6" s="1"/>
  <c r="H90" i="2"/>
  <c r="E90" i="6" s="1"/>
  <c r="H89" i="2"/>
  <c r="E89" i="6" s="1"/>
  <c r="H88" i="2"/>
  <c r="E88" i="6" s="1"/>
  <c r="H87" i="2"/>
  <c r="E87" i="6" s="1"/>
  <c r="H86" i="2"/>
  <c r="E86" i="6" s="1"/>
  <c r="H85" i="2"/>
  <c r="E85" i="6" s="1"/>
  <c r="H84" i="2"/>
  <c r="E84" i="6" s="1"/>
  <c r="H83" i="2"/>
  <c r="E83" i="6" s="1"/>
  <c r="H82" i="2"/>
  <c r="E82" i="6" s="1"/>
  <c r="H81" i="2"/>
  <c r="E81" i="6" s="1"/>
  <c r="H80" i="2"/>
  <c r="E80" i="6" s="1"/>
  <c r="H79" i="2"/>
  <c r="E79" i="6" s="1"/>
  <c r="H78" i="2"/>
  <c r="E78" i="6" s="1"/>
  <c r="H77" i="2"/>
  <c r="E77" i="6" s="1"/>
  <c r="H76" i="2"/>
  <c r="E76" i="6" s="1"/>
  <c r="H75" i="2"/>
  <c r="E75" i="6" s="1"/>
  <c r="H74" i="2"/>
  <c r="E74" i="6" s="1"/>
  <c r="H73" i="2"/>
  <c r="E73" i="6" s="1"/>
  <c r="H72" i="2"/>
  <c r="E72" i="6" s="1"/>
  <c r="H71" i="2"/>
  <c r="E71" i="6" s="1"/>
  <c r="H70" i="2"/>
  <c r="E70" i="6" s="1"/>
  <c r="H69" i="2"/>
  <c r="E69" i="6" s="1"/>
  <c r="H68" i="2"/>
  <c r="E68" i="6" s="1"/>
  <c r="H67" i="2"/>
  <c r="E67" i="6" s="1"/>
  <c r="H66" i="2"/>
  <c r="E66" i="6" s="1"/>
  <c r="H65" i="2"/>
  <c r="E65" i="6" s="1"/>
  <c r="H64" i="2"/>
  <c r="E64" i="6" s="1"/>
  <c r="H63" i="2"/>
  <c r="E63" i="6" s="1"/>
  <c r="H62" i="2"/>
  <c r="E62" i="6" s="1"/>
  <c r="H61" i="2"/>
  <c r="E61" i="6" s="1"/>
  <c r="H60" i="2"/>
  <c r="E60" i="6" s="1"/>
  <c r="H59" i="2"/>
  <c r="E59" i="6" s="1"/>
  <c r="H58" i="2"/>
  <c r="E58" i="6" s="1"/>
  <c r="H57" i="2"/>
  <c r="E57" i="6" s="1"/>
  <c r="H56" i="2"/>
  <c r="E56" i="6" s="1"/>
  <c r="H55" i="2"/>
  <c r="E55" i="6" s="1"/>
  <c r="H54" i="2"/>
  <c r="E54" i="6" s="1"/>
  <c r="H53" i="2"/>
  <c r="E53" i="6" s="1"/>
  <c r="H52" i="2"/>
  <c r="E52" i="6" s="1"/>
  <c r="H51" i="2"/>
  <c r="E51" i="6" s="1"/>
  <c r="H50" i="2"/>
  <c r="E50" i="6" s="1"/>
  <c r="H49" i="2"/>
  <c r="E49" i="6" s="1"/>
  <c r="H48" i="2"/>
  <c r="E48" i="6" s="1"/>
  <c r="H47" i="2"/>
  <c r="E47" i="6" s="1"/>
  <c r="H46" i="2"/>
  <c r="E46" i="6" s="1"/>
  <c r="H45" i="2"/>
  <c r="E45" i="6" s="1"/>
  <c r="H44" i="2"/>
  <c r="E44" i="6" s="1"/>
  <c r="H43" i="2"/>
  <c r="E43" i="6" s="1"/>
  <c r="H42" i="2"/>
  <c r="E42" i="6" s="1"/>
  <c r="H41" i="2"/>
  <c r="E41" i="6" s="1"/>
  <c r="H40" i="2"/>
  <c r="E40" i="5" s="1"/>
  <c r="H39" i="2"/>
  <c r="E39" i="5" s="1"/>
  <c r="H38" i="2"/>
  <c r="E38" i="5" s="1"/>
  <c r="H37" i="2"/>
  <c r="E37" i="5" s="1"/>
  <c r="H36" i="2"/>
  <c r="E36" i="5" s="1"/>
  <c r="H35" i="2"/>
  <c r="E35" i="5" s="1"/>
  <c r="H34" i="2"/>
  <c r="E34" i="5" s="1"/>
  <c r="H33" i="2"/>
  <c r="E33" i="5" s="1"/>
  <c r="H32" i="2"/>
  <c r="E32" i="5" s="1"/>
  <c r="H31" i="2"/>
  <c r="E31" i="5" s="1"/>
  <c r="H30" i="2"/>
  <c r="E30" i="5" s="1"/>
  <c r="H29" i="2"/>
  <c r="E29" i="5" s="1"/>
  <c r="H28" i="2"/>
  <c r="E28" i="5" s="1"/>
  <c r="H27" i="2"/>
  <c r="E27" i="5" s="1"/>
  <c r="H26" i="2"/>
  <c r="E26" i="5" s="1"/>
  <c r="H25" i="2"/>
  <c r="E25" i="5" s="1"/>
  <c r="H24" i="2"/>
  <c r="E24" i="5" s="1"/>
  <c r="H23" i="2"/>
  <c r="E23" i="5" s="1"/>
  <c r="H22" i="2"/>
  <c r="E22" i="5" s="1"/>
  <c r="H21" i="2"/>
  <c r="E21" i="5" s="1"/>
  <c r="H20" i="2"/>
  <c r="E20" i="5" s="1"/>
  <c r="H19" i="2"/>
  <c r="E19" i="5" s="1"/>
  <c r="H18" i="2"/>
  <c r="E18" i="5" s="1"/>
  <c r="H17" i="2"/>
  <c r="E17" i="5" s="1"/>
  <c r="H16" i="2"/>
  <c r="E16" i="5" s="1"/>
  <c r="H15" i="2"/>
  <c r="E15" i="5" s="1"/>
  <c r="H14" i="2"/>
  <c r="E14" i="5" s="1"/>
  <c r="H13" i="2"/>
  <c r="E13" i="5" s="1"/>
  <c r="H12" i="2"/>
  <c r="E12" i="5" s="1"/>
  <c r="H11" i="2"/>
  <c r="M100" i="2"/>
  <c r="M99" i="2"/>
  <c r="N99" i="2" s="1"/>
  <c r="M98" i="2"/>
  <c r="N98" i="2" s="1"/>
  <c r="M97" i="2"/>
  <c r="N97" i="2" s="1"/>
  <c r="M96" i="2"/>
  <c r="N96" i="2" s="1"/>
  <c r="M95" i="2"/>
  <c r="N95" i="2" s="1"/>
  <c r="M94" i="2"/>
  <c r="N94" i="2" s="1"/>
  <c r="M93" i="2"/>
  <c r="N93" i="2" s="1"/>
  <c r="M92" i="2"/>
  <c r="N92" i="2" s="1"/>
  <c r="M91" i="2"/>
  <c r="N91" i="2" s="1"/>
  <c r="M90" i="2"/>
  <c r="N90" i="2" s="1"/>
  <c r="M89" i="2"/>
  <c r="N89" i="2" s="1"/>
  <c r="M88" i="2"/>
  <c r="N88" i="2" s="1"/>
  <c r="M87" i="2"/>
  <c r="N87" i="2" s="1"/>
  <c r="M86" i="2"/>
  <c r="N86" i="2" s="1"/>
  <c r="M85" i="2"/>
  <c r="N85" i="2" s="1"/>
  <c r="M84" i="2"/>
  <c r="N84" i="2" s="1"/>
  <c r="M83" i="2"/>
  <c r="N83" i="2" s="1"/>
  <c r="M82" i="2"/>
  <c r="N82" i="2" s="1"/>
  <c r="M81" i="2"/>
  <c r="N81" i="2" s="1"/>
  <c r="M80" i="2"/>
  <c r="N80" i="2" s="1"/>
  <c r="M79" i="2"/>
  <c r="N79" i="2" s="1"/>
  <c r="M78" i="2"/>
  <c r="N78" i="2" s="1"/>
  <c r="M77" i="2"/>
  <c r="N77" i="2" s="1"/>
  <c r="M76" i="2"/>
  <c r="N76" i="2" s="1"/>
  <c r="M75" i="2"/>
  <c r="N75" i="2" s="1"/>
  <c r="M74" i="2"/>
  <c r="N74" i="2" s="1"/>
  <c r="M73" i="2"/>
  <c r="N73" i="2" s="1"/>
  <c r="M72" i="2"/>
  <c r="N72" i="2" s="1"/>
  <c r="M71" i="2"/>
  <c r="N71" i="2" s="1"/>
  <c r="M70" i="2"/>
  <c r="N70" i="2" s="1"/>
  <c r="M69" i="2"/>
  <c r="N69" i="2" s="1"/>
  <c r="M68" i="2"/>
  <c r="N68" i="2" s="1"/>
  <c r="M67" i="2"/>
  <c r="N67" i="2" s="1"/>
  <c r="M66" i="2"/>
  <c r="N66" i="2" s="1"/>
  <c r="M65" i="2"/>
  <c r="N65" i="2" s="1"/>
  <c r="M64" i="2"/>
  <c r="N64" i="2" s="1"/>
  <c r="M63" i="2"/>
  <c r="N63" i="2" s="1"/>
  <c r="M62" i="2"/>
  <c r="N62" i="2" s="1"/>
  <c r="M61" i="2"/>
  <c r="N61" i="2" s="1"/>
  <c r="M60" i="2"/>
  <c r="N60" i="2" s="1"/>
  <c r="M59" i="2"/>
  <c r="N59" i="2" s="1"/>
  <c r="M58" i="2"/>
  <c r="N58" i="2" s="1"/>
  <c r="M57" i="2"/>
  <c r="N57" i="2" s="1"/>
  <c r="M56" i="2"/>
  <c r="N56" i="2" s="1"/>
  <c r="M55" i="2"/>
  <c r="N55" i="2" s="1"/>
  <c r="M54" i="2"/>
  <c r="N54" i="2" s="1"/>
  <c r="M53" i="2"/>
  <c r="N53" i="2" s="1"/>
  <c r="M52" i="2"/>
  <c r="N52" i="2" s="1"/>
  <c r="M51" i="2"/>
  <c r="N51" i="2" s="1"/>
  <c r="M50" i="2"/>
  <c r="N50" i="2" s="1"/>
  <c r="M49" i="2"/>
  <c r="N49" i="2" s="1"/>
  <c r="M48" i="2"/>
  <c r="N48" i="2" s="1"/>
  <c r="M47" i="2"/>
  <c r="N47" i="2" s="1"/>
  <c r="M46" i="2"/>
  <c r="N46" i="2" s="1"/>
  <c r="M45" i="2"/>
  <c r="N45" i="2" s="1"/>
  <c r="M44" i="2"/>
  <c r="N44" i="2" s="1"/>
  <c r="M43" i="2"/>
  <c r="N43" i="2" s="1"/>
  <c r="M42" i="2"/>
  <c r="N42" i="2" s="1"/>
  <c r="M41" i="2"/>
  <c r="N41" i="2" s="1"/>
  <c r="M40" i="2"/>
  <c r="M39" i="2"/>
  <c r="M38" i="2"/>
  <c r="M37" i="2"/>
  <c r="M36" i="2"/>
  <c r="M35" i="2"/>
  <c r="M34" i="2"/>
  <c r="M33" i="2"/>
  <c r="M32" i="2"/>
  <c r="M31" i="2"/>
  <c r="M30" i="2"/>
  <c r="M29" i="2"/>
  <c r="M28" i="2"/>
  <c r="M27" i="2"/>
  <c r="M26" i="2"/>
  <c r="M25" i="2"/>
  <c r="M24" i="2"/>
  <c r="M23" i="2"/>
  <c r="M22" i="2"/>
  <c r="M21" i="2"/>
  <c r="J21" i="5" s="1"/>
  <c r="M20" i="2"/>
  <c r="J20" i="5" s="1"/>
  <c r="M19" i="2"/>
  <c r="J19" i="5" s="1"/>
  <c r="M18" i="2"/>
  <c r="J18" i="5" s="1"/>
  <c r="M17" i="2"/>
  <c r="J17" i="5" s="1"/>
  <c r="M16" i="2"/>
  <c r="J16" i="5" s="1"/>
  <c r="M15" i="2"/>
  <c r="J15" i="5" s="1"/>
  <c r="M14" i="2"/>
  <c r="J14" i="5" s="1"/>
  <c r="M13" i="2"/>
  <c r="J13" i="5" s="1"/>
  <c r="M12" i="2"/>
  <c r="J12" i="5" s="1"/>
  <c r="M11" i="2"/>
  <c r="N31" i="2" l="1"/>
  <c r="J31" i="5"/>
  <c r="N39" i="2"/>
  <c r="J39" i="5"/>
  <c r="N24" i="2"/>
  <c r="J24" i="5"/>
  <c r="N28" i="2"/>
  <c r="J28" i="5"/>
  <c r="N32" i="2"/>
  <c r="J32" i="5"/>
  <c r="N36" i="2"/>
  <c r="J36" i="5"/>
  <c r="N40" i="2"/>
  <c r="J40" i="5"/>
  <c r="N23" i="2"/>
  <c r="J23" i="5"/>
  <c r="N35" i="2"/>
  <c r="J35" i="5"/>
  <c r="N25" i="2"/>
  <c r="J25" i="5"/>
  <c r="N33" i="2"/>
  <c r="J33" i="5"/>
  <c r="N37" i="2"/>
  <c r="J37" i="5"/>
  <c r="N27" i="2"/>
  <c r="J27" i="5"/>
  <c r="N29" i="2"/>
  <c r="J29" i="5"/>
  <c r="N22" i="2"/>
  <c r="J22" i="5"/>
  <c r="N26" i="2"/>
  <c r="J26" i="5"/>
  <c r="N30" i="2"/>
  <c r="J30" i="5"/>
  <c r="N34" i="2"/>
  <c r="J34" i="5"/>
  <c r="N38" i="2"/>
  <c r="J38" i="5"/>
  <c r="N11" i="2"/>
  <c r="J11" i="6"/>
  <c r="J11" i="5"/>
  <c r="E11" i="5"/>
  <c r="E11" i="6"/>
  <c r="O14" i="4"/>
  <c r="N14" i="4"/>
  <c r="O13" i="4"/>
  <c r="N13" i="4"/>
  <c r="O17" i="4"/>
  <c r="N17" i="4"/>
  <c r="O18" i="4"/>
  <c r="N18" i="4"/>
  <c r="O11" i="4"/>
  <c r="N11" i="4"/>
  <c r="O15" i="4"/>
  <c r="N15" i="4"/>
  <c r="O19" i="4"/>
  <c r="N19" i="4"/>
  <c r="O12" i="4"/>
  <c r="N12" i="4"/>
  <c r="O20" i="4"/>
  <c r="N20" i="4"/>
  <c r="O100" i="4"/>
  <c r="N100" i="4"/>
  <c r="O21" i="4"/>
  <c r="N21" i="4"/>
  <c r="O99" i="4"/>
  <c r="N99" i="4"/>
  <c r="O14" i="3"/>
  <c r="N14" i="3"/>
  <c r="O13" i="3"/>
  <c r="N13" i="3"/>
  <c r="O17" i="3"/>
  <c r="N17" i="3"/>
  <c r="M101" i="3"/>
  <c r="N11" i="3"/>
  <c r="O99" i="3"/>
  <c r="N99" i="3"/>
  <c r="O98" i="3"/>
  <c r="N98" i="3"/>
  <c r="O100" i="3"/>
  <c r="N100" i="3"/>
  <c r="N13" i="2"/>
  <c r="N21" i="2"/>
  <c r="N17" i="2"/>
  <c r="N14" i="2"/>
  <c r="N18" i="2"/>
  <c r="N15" i="2"/>
  <c r="N19" i="2"/>
  <c r="N12" i="2"/>
  <c r="N16" i="2"/>
  <c r="N20" i="2"/>
  <c r="J100" i="6"/>
  <c r="N100" i="2"/>
  <c r="O16" i="4"/>
  <c r="N16" i="4"/>
  <c r="O25" i="4"/>
  <c r="N25" i="4"/>
  <c r="O37" i="4"/>
  <c r="N37" i="4"/>
  <c r="O49" i="4"/>
  <c r="N49" i="4"/>
  <c r="O57" i="4"/>
  <c r="N57" i="4"/>
  <c r="O69" i="4"/>
  <c r="N69" i="4"/>
  <c r="O81" i="4"/>
  <c r="N81" i="4"/>
  <c r="O89" i="4"/>
  <c r="N89" i="4"/>
  <c r="O22" i="4"/>
  <c r="N22" i="4"/>
  <c r="M101" i="4"/>
  <c r="O26" i="4"/>
  <c r="N26" i="4"/>
  <c r="O30" i="4"/>
  <c r="N30" i="4"/>
  <c r="O34" i="4"/>
  <c r="N34" i="4"/>
  <c r="O38" i="4"/>
  <c r="N38" i="4"/>
  <c r="O42" i="4"/>
  <c r="N42" i="4"/>
  <c r="O46" i="4"/>
  <c r="N46" i="4"/>
  <c r="O50" i="4"/>
  <c r="N50" i="4"/>
  <c r="O54" i="4"/>
  <c r="N54" i="4"/>
  <c r="O58" i="4"/>
  <c r="N58" i="4"/>
  <c r="O62" i="4"/>
  <c r="N62" i="4"/>
  <c r="O66" i="4"/>
  <c r="N66" i="4"/>
  <c r="O70" i="4"/>
  <c r="N70" i="4"/>
  <c r="O74" i="4"/>
  <c r="N74" i="4"/>
  <c r="O78" i="4"/>
  <c r="N78" i="4"/>
  <c r="O82" i="4"/>
  <c r="N82" i="4"/>
  <c r="O86" i="4"/>
  <c r="N86" i="4"/>
  <c r="O90" i="4"/>
  <c r="N90" i="4"/>
  <c r="O94" i="4"/>
  <c r="N94" i="4"/>
  <c r="O98" i="4"/>
  <c r="N98" i="4"/>
  <c r="O33" i="4"/>
  <c r="N33" i="4"/>
  <c r="O45" i="4"/>
  <c r="N45" i="4"/>
  <c r="O61" i="4"/>
  <c r="N61" i="4"/>
  <c r="O73" i="4"/>
  <c r="N73" i="4"/>
  <c r="O93" i="4"/>
  <c r="N93" i="4"/>
  <c r="O23" i="4"/>
  <c r="N23" i="4"/>
  <c r="O27" i="4"/>
  <c r="N27" i="4"/>
  <c r="O31" i="4"/>
  <c r="N31" i="4"/>
  <c r="O35" i="4"/>
  <c r="N35" i="4"/>
  <c r="O39" i="4"/>
  <c r="N39" i="4"/>
  <c r="O43" i="4"/>
  <c r="N43" i="4"/>
  <c r="O47" i="4"/>
  <c r="N47" i="4"/>
  <c r="O51" i="4"/>
  <c r="N51" i="4"/>
  <c r="O55" i="4"/>
  <c r="N55" i="4"/>
  <c r="O59" i="4"/>
  <c r="N59" i="4"/>
  <c r="O63" i="4"/>
  <c r="N63" i="4"/>
  <c r="O67" i="4"/>
  <c r="N67" i="4"/>
  <c r="O71" i="4"/>
  <c r="N71" i="4"/>
  <c r="O75" i="4"/>
  <c r="N75" i="4"/>
  <c r="O79" i="4"/>
  <c r="N79" i="4"/>
  <c r="O83" i="4"/>
  <c r="N83" i="4"/>
  <c r="O87" i="4"/>
  <c r="N87" i="4"/>
  <c r="O91" i="4"/>
  <c r="N91" i="4"/>
  <c r="O95" i="4"/>
  <c r="N95" i="4"/>
  <c r="O29" i="4"/>
  <c r="N29" i="4"/>
  <c r="O41" i="4"/>
  <c r="N41" i="4"/>
  <c r="O53" i="4"/>
  <c r="N53" i="4"/>
  <c r="O65" i="4"/>
  <c r="N65" i="4"/>
  <c r="O77" i="4"/>
  <c r="N77" i="4"/>
  <c r="O85" i="4"/>
  <c r="N85" i="4"/>
  <c r="O97" i="4"/>
  <c r="N97" i="4"/>
  <c r="O24" i="4"/>
  <c r="N24" i="4"/>
  <c r="O28" i="4"/>
  <c r="N28" i="4"/>
  <c r="O32" i="4"/>
  <c r="N32" i="4"/>
  <c r="O36" i="4"/>
  <c r="N36" i="4"/>
  <c r="O40" i="4"/>
  <c r="N40" i="4"/>
  <c r="O44" i="4"/>
  <c r="N44" i="4"/>
  <c r="O48" i="4"/>
  <c r="N48" i="4"/>
  <c r="O52" i="4"/>
  <c r="N52" i="4"/>
  <c r="O56" i="4"/>
  <c r="N56" i="4"/>
  <c r="O60" i="4"/>
  <c r="N60" i="4"/>
  <c r="O64" i="4"/>
  <c r="N64" i="4"/>
  <c r="O68" i="4"/>
  <c r="N68" i="4"/>
  <c r="O72" i="4"/>
  <c r="N72" i="4"/>
  <c r="O76" i="4"/>
  <c r="N76" i="4"/>
  <c r="O80" i="4"/>
  <c r="N80" i="4"/>
  <c r="O84" i="4"/>
  <c r="N84" i="4"/>
  <c r="O88" i="4"/>
  <c r="N88" i="4"/>
  <c r="O92" i="4"/>
  <c r="N92" i="4"/>
  <c r="O96" i="4"/>
  <c r="N96" i="4"/>
  <c r="O41" i="3"/>
  <c r="N41" i="3"/>
  <c r="O45" i="3"/>
  <c r="N45" i="3"/>
  <c r="O53" i="3"/>
  <c r="N53" i="3"/>
  <c r="O61" i="3"/>
  <c r="N61" i="3"/>
  <c r="O69" i="3"/>
  <c r="N69" i="3"/>
  <c r="O77" i="3"/>
  <c r="N77" i="3"/>
  <c r="O29" i="3"/>
  <c r="N29" i="3"/>
  <c r="O37" i="3"/>
  <c r="N37" i="3"/>
  <c r="O57" i="3"/>
  <c r="N57" i="3"/>
  <c r="O73" i="3"/>
  <c r="N73" i="3"/>
  <c r="O81" i="3"/>
  <c r="N81" i="3"/>
  <c r="O93" i="3"/>
  <c r="N93" i="3"/>
  <c r="O26" i="3"/>
  <c r="N26" i="3"/>
  <c r="O62" i="3"/>
  <c r="N62" i="3"/>
  <c r="O66" i="3"/>
  <c r="N66" i="3"/>
  <c r="O74" i="3"/>
  <c r="N74" i="3"/>
  <c r="O71" i="3"/>
  <c r="N71" i="3"/>
  <c r="O75" i="3"/>
  <c r="N75" i="3"/>
  <c r="O78" i="3"/>
  <c r="N78" i="3"/>
  <c r="O94" i="3"/>
  <c r="N94" i="3"/>
  <c r="O35" i="3"/>
  <c r="N35" i="3"/>
  <c r="O39" i="3"/>
  <c r="N39" i="3"/>
  <c r="O43" i="3"/>
  <c r="N43" i="3"/>
  <c r="O51" i="3"/>
  <c r="N51" i="3"/>
  <c r="O55" i="3"/>
  <c r="N55" i="3"/>
  <c r="O67" i="3"/>
  <c r="N67" i="3"/>
  <c r="O36" i="3"/>
  <c r="N36" i="3"/>
  <c r="O40" i="3"/>
  <c r="N40" i="3"/>
  <c r="O56" i="3"/>
  <c r="N56" i="3"/>
  <c r="O76" i="3"/>
  <c r="N76" i="3"/>
  <c r="O80" i="3"/>
  <c r="N80" i="3"/>
  <c r="O96" i="3"/>
  <c r="N96" i="3"/>
  <c r="J53" i="6"/>
  <c r="J65" i="6"/>
  <c r="J81" i="6"/>
  <c r="J93" i="6"/>
  <c r="J42" i="6"/>
  <c r="J46" i="6"/>
  <c r="J50" i="6"/>
  <c r="J54" i="6"/>
  <c r="J58" i="6"/>
  <c r="J62" i="6"/>
  <c r="J66" i="6"/>
  <c r="J70" i="6"/>
  <c r="J74" i="6"/>
  <c r="J78" i="6"/>
  <c r="J82" i="6"/>
  <c r="J86" i="6"/>
  <c r="J90" i="6"/>
  <c r="J94" i="6"/>
  <c r="J98" i="6"/>
  <c r="J41" i="6"/>
  <c r="J49" i="6"/>
  <c r="J61" i="6"/>
  <c r="J73" i="6"/>
  <c r="J85" i="6"/>
  <c r="J97" i="6"/>
  <c r="J43" i="6"/>
  <c r="J47" i="6"/>
  <c r="J51" i="6"/>
  <c r="J55" i="6"/>
  <c r="J59" i="6"/>
  <c r="J63" i="6"/>
  <c r="J67" i="6"/>
  <c r="J71" i="6"/>
  <c r="J75" i="6"/>
  <c r="J79" i="6"/>
  <c r="J83" i="6"/>
  <c r="J87" i="6"/>
  <c r="J91" i="6"/>
  <c r="J95" i="6"/>
  <c r="J99" i="6"/>
  <c r="J45" i="6"/>
  <c r="J57" i="6"/>
  <c r="J69" i="6"/>
  <c r="J77" i="6"/>
  <c r="J89" i="6"/>
  <c r="J44" i="6"/>
  <c r="J48" i="6"/>
  <c r="J52" i="6"/>
  <c r="J56" i="6"/>
  <c r="J60" i="6"/>
  <c r="J64" i="6"/>
  <c r="J68" i="6"/>
  <c r="J72" i="6"/>
  <c r="J76" i="6"/>
  <c r="J80" i="6"/>
  <c r="J84" i="6"/>
  <c r="J88" i="6"/>
  <c r="J92" i="6"/>
  <c r="J96" i="6"/>
  <c r="H101" i="2"/>
  <c r="M101" i="2"/>
  <c r="E30" i="6"/>
  <c r="E18" i="6"/>
  <c r="E34" i="6"/>
  <c r="E22" i="6"/>
  <c r="E38" i="6"/>
  <c r="E26" i="6"/>
  <c r="J19" i="6"/>
  <c r="E17" i="6"/>
  <c r="J18" i="6"/>
  <c r="E21" i="6"/>
  <c r="J22" i="6"/>
  <c r="E25" i="6"/>
  <c r="J26" i="6"/>
  <c r="E29" i="6"/>
  <c r="J30" i="6"/>
  <c r="E33" i="6"/>
  <c r="J34" i="6"/>
  <c r="E37" i="6"/>
  <c r="J38" i="6"/>
  <c r="J23" i="6"/>
  <c r="J31" i="6"/>
  <c r="J35" i="6"/>
  <c r="E16" i="6"/>
  <c r="J17" i="6"/>
  <c r="E20" i="6"/>
  <c r="J21" i="6"/>
  <c r="E24" i="6"/>
  <c r="J25" i="6"/>
  <c r="E28" i="6"/>
  <c r="J29" i="6"/>
  <c r="E32" i="6"/>
  <c r="J33" i="6"/>
  <c r="E36" i="6"/>
  <c r="J37" i="6"/>
  <c r="E40" i="6"/>
  <c r="J27" i="6"/>
  <c r="J39" i="6"/>
  <c r="J16" i="6"/>
  <c r="E19" i="6"/>
  <c r="J20" i="6"/>
  <c r="E23" i="6"/>
  <c r="J24" i="6"/>
  <c r="E27" i="6"/>
  <c r="J28" i="6"/>
  <c r="E31" i="6"/>
  <c r="J32" i="6"/>
  <c r="E35" i="6"/>
  <c r="J36" i="6"/>
  <c r="E39" i="6"/>
  <c r="J40" i="6"/>
  <c r="E13" i="6"/>
  <c r="J14" i="6"/>
  <c r="E12" i="6"/>
  <c r="J13" i="6"/>
  <c r="J12" i="6"/>
  <c r="E15" i="6"/>
  <c r="E14" i="6"/>
  <c r="J15" i="6"/>
  <c r="O33" i="3"/>
  <c r="O59" i="3"/>
  <c r="O82" i="3"/>
  <c r="O84" i="3"/>
  <c r="O90" i="3"/>
  <c r="O92" i="3"/>
  <c r="O97" i="3"/>
  <c r="O20" i="3"/>
  <c r="O24" i="3"/>
  <c r="O30" i="3"/>
  <c r="O42" i="3"/>
  <c r="O49" i="3"/>
  <c r="O19" i="3"/>
  <c r="O21" i="3"/>
  <c r="O23" i="3"/>
  <c r="O25" i="3"/>
  <c r="O46" i="3"/>
  <c r="O50" i="3"/>
  <c r="O58" i="3"/>
  <c r="O65" i="3"/>
  <c r="O83" i="3"/>
  <c r="O85" i="3"/>
  <c r="O87" i="3"/>
  <c r="O89" i="3"/>
  <c r="O91" i="3"/>
  <c r="O60" i="3"/>
  <c r="O11" i="3"/>
  <c r="O16" i="3"/>
  <c r="O18" i="3"/>
  <c r="O27" i="3"/>
  <c r="O32" i="3"/>
  <c r="O34" i="3"/>
  <c r="O48" i="3"/>
  <c r="O64" i="3"/>
  <c r="O12" i="3"/>
  <c r="O28" i="3"/>
  <c r="O44" i="3"/>
  <c r="O15" i="3"/>
  <c r="O22" i="3"/>
  <c r="O31" i="3"/>
  <c r="O38" i="3"/>
  <c r="O47" i="3"/>
  <c r="O52" i="3"/>
  <c r="O54" i="3"/>
  <c r="O63" i="3"/>
  <c r="O68" i="3"/>
  <c r="O70" i="3"/>
  <c r="O72" i="3"/>
  <c r="O79" i="3"/>
  <c r="O86" i="3"/>
  <c r="O88" i="3"/>
  <c r="O95" i="3"/>
  <c r="O14" i="2"/>
  <c r="K14" i="5" s="1"/>
  <c r="O18" i="2"/>
  <c r="K18" i="5" s="1"/>
  <c r="O22" i="2"/>
  <c r="K22" i="5" s="1"/>
  <c r="O26" i="2"/>
  <c r="K26" i="5" s="1"/>
  <c r="O30" i="2"/>
  <c r="K30" i="5" s="1"/>
  <c r="O34" i="2"/>
  <c r="K34" i="5" s="1"/>
  <c r="O38" i="2"/>
  <c r="K38" i="5" s="1"/>
  <c r="O42" i="2"/>
  <c r="O46" i="2"/>
  <c r="O50" i="2"/>
  <c r="O54" i="2"/>
  <c r="O58" i="2"/>
  <c r="O62" i="2"/>
  <c r="O66" i="2"/>
  <c r="O70" i="2"/>
  <c r="O74" i="2"/>
  <c r="O78" i="2"/>
  <c r="O82" i="2"/>
  <c r="O86" i="2"/>
  <c r="O90" i="2"/>
  <c r="O94" i="2"/>
  <c r="O98" i="2"/>
  <c r="O15" i="2"/>
  <c r="K15" i="5" s="1"/>
  <c r="O19" i="2"/>
  <c r="K19" i="5" s="1"/>
  <c r="O23" i="2"/>
  <c r="K23" i="5" s="1"/>
  <c r="O27" i="2"/>
  <c r="K27" i="5" s="1"/>
  <c r="O31" i="2"/>
  <c r="K31" i="5" s="1"/>
  <c r="O35" i="2"/>
  <c r="K35" i="5" s="1"/>
  <c r="O39" i="2"/>
  <c r="K39" i="5" s="1"/>
  <c r="O43" i="2"/>
  <c r="O47" i="2"/>
  <c r="O51" i="2"/>
  <c r="O55" i="2"/>
  <c r="O59" i="2"/>
  <c r="O63" i="2"/>
  <c r="O67" i="2"/>
  <c r="O71" i="2"/>
  <c r="O75" i="2"/>
  <c r="O79" i="2"/>
  <c r="O83" i="2"/>
  <c r="O87" i="2"/>
  <c r="O91" i="2"/>
  <c r="O95" i="2"/>
  <c r="O99" i="2"/>
  <c r="O13" i="2"/>
  <c r="K13" i="5" s="1"/>
  <c r="O17" i="2"/>
  <c r="K17" i="5" s="1"/>
  <c r="O21" i="2"/>
  <c r="K21" i="5" s="1"/>
  <c r="O25" i="2"/>
  <c r="K25" i="5" s="1"/>
  <c r="O29" i="2"/>
  <c r="K29" i="5" s="1"/>
  <c r="O33" i="2"/>
  <c r="K33" i="5" s="1"/>
  <c r="O37" i="2"/>
  <c r="K37" i="5" s="1"/>
  <c r="O41" i="2"/>
  <c r="O45" i="2"/>
  <c r="O49" i="2"/>
  <c r="O53" i="2"/>
  <c r="O57" i="2"/>
  <c r="O61" i="2"/>
  <c r="O65" i="2"/>
  <c r="O69" i="2"/>
  <c r="O73" i="2"/>
  <c r="O77" i="2"/>
  <c r="O81" i="2"/>
  <c r="O85" i="2"/>
  <c r="O89" i="2"/>
  <c r="O93" i="2"/>
  <c r="O97" i="2"/>
  <c r="O12" i="2"/>
  <c r="K12" i="5" s="1"/>
  <c r="O16" i="2"/>
  <c r="K16" i="5" s="1"/>
  <c r="O20" i="2"/>
  <c r="K20" i="5" s="1"/>
  <c r="O24" i="2"/>
  <c r="K24" i="5" s="1"/>
  <c r="O28" i="2"/>
  <c r="K28" i="5" s="1"/>
  <c r="O32" i="2"/>
  <c r="K32" i="5" s="1"/>
  <c r="O36" i="2"/>
  <c r="K36" i="5" s="1"/>
  <c r="O40" i="2"/>
  <c r="K40" i="5" s="1"/>
  <c r="O44" i="2"/>
  <c r="O48" i="2"/>
  <c r="O52" i="2"/>
  <c r="O56" i="2"/>
  <c r="O60" i="2"/>
  <c r="O64" i="2"/>
  <c r="O68" i="2"/>
  <c r="O72" i="2"/>
  <c r="O76" i="2"/>
  <c r="O80" i="2"/>
  <c r="O84" i="2"/>
  <c r="O88" i="2"/>
  <c r="O92" i="2"/>
  <c r="O96" i="2"/>
  <c r="O100" i="2"/>
  <c r="O11" i="2"/>
  <c r="K11" i="5" s="1"/>
  <c r="E108" i="5" l="1"/>
  <c r="F106" i="3"/>
  <c r="F106" i="2"/>
  <c r="F106" i="4"/>
  <c r="T32" i="8" s="1"/>
  <c r="K11" i="6"/>
  <c r="N101" i="3"/>
  <c r="H32" i="8"/>
  <c r="O101" i="4"/>
  <c r="F108" i="4" s="1"/>
  <c r="N101" i="4"/>
  <c r="N101" i="2"/>
  <c r="O101" i="3"/>
  <c r="F108" i="3" s="1"/>
  <c r="O101" i="2"/>
  <c r="F108" i="2" s="1"/>
  <c r="AH32" i="8" l="1"/>
  <c r="K13" i="6"/>
  <c r="K25" i="6"/>
  <c r="L94" i="5"/>
  <c r="K94" i="6"/>
  <c r="L86" i="5"/>
  <c r="K86" i="6"/>
  <c r="L74" i="5"/>
  <c r="K74" i="6"/>
  <c r="L70" i="5"/>
  <c r="K70" i="6"/>
  <c r="L62" i="5"/>
  <c r="K62" i="6"/>
  <c r="L54" i="5"/>
  <c r="K54" i="6"/>
  <c r="L50" i="5"/>
  <c r="K50" i="6"/>
  <c r="L46" i="5"/>
  <c r="K46" i="6"/>
  <c r="L42" i="5"/>
  <c r="K42" i="6"/>
  <c r="K38" i="6"/>
  <c r="K34" i="6"/>
  <c r="K14" i="6"/>
  <c r="K18" i="6"/>
  <c r="K22" i="6"/>
  <c r="K26" i="6"/>
  <c r="K30" i="6"/>
  <c r="K97" i="6"/>
  <c r="L97" i="5"/>
  <c r="K93" i="6"/>
  <c r="L93" i="5"/>
  <c r="K89" i="6"/>
  <c r="L89" i="5"/>
  <c r="K85" i="6"/>
  <c r="L85" i="5"/>
  <c r="K81" i="6"/>
  <c r="L81" i="5"/>
  <c r="K77" i="6"/>
  <c r="L77" i="5"/>
  <c r="K73" i="6"/>
  <c r="L73" i="5"/>
  <c r="K69" i="6"/>
  <c r="L69" i="5"/>
  <c r="K65" i="6"/>
  <c r="L65" i="5"/>
  <c r="K61" i="6"/>
  <c r="L61" i="5"/>
  <c r="K57" i="6"/>
  <c r="L57" i="5"/>
  <c r="K53" i="6"/>
  <c r="L53" i="5"/>
  <c r="K49" i="6"/>
  <c r="L49" i="5"/>
  <c r="K45" i="6"/>
  <c r="L45" i="5"/>
  <c r="K41" i="6"/>
  <c r="L41" i="5"/>
  <c r="K37" i="6"/>
  <c r="K33" i="6"/>
  <c r="K17" i="6"/>
  <c r="L98" i="5"/>
  <c r="K98" i="6"/>
  <c r="L82" i="5"/>
  <c r="K82" i="6"/>
  <c r="L58" i="5"/>
  <c r="K58" i="6"/>
  <c r="K23" i="6"/>
  <c r="L96" i="5"/>
  <c r="K96" i="6"/>
  <c r="L84" i="5"/>
  <c r="K84" i="6"/>
  <c r="L76" i="5"/>
  <c r="K76" i="6"/>
  <c r="L72" i="5"/>
  <c r="K72" i="6"/>
  <c r="L68" i="5"/>
  <c r="K68" i="6"/>
  <c r="L64" i="5"/>
  <c r="K64" i="6"/>
  <c r="L60" i="5"/>
  <c r="K60" i="6"/>
  <c r="L56" i="5"/>
  <c r="K56" i="6"/>
  <c r="L52" i="5"/>
  <c r="K52" i="6"/>
  <c r="L48" i="5"/>
  <c r="K48" i="6"/>
  <c r="L44" i="5"/>
  <c r="K44" i="6"/>
  <c r="K40" i="6"/>
  <c r="K36" i="6"/>
  <c r="K32" i="6"/>
  <c r="K21" i="6"/>
  <c r="K29" i="6"/>
  <c r="L90" i="5"/>
  <c r="K90" i="6"/>
  <c r="L78" i="5"/>
  <c r="K78" i="6"/>
  <c r="L66" i="5"/>
  <c r="K66" i="6"/>
  <c r="K15" i="6"/>
  <c r="K19" i="6"/>
  <c r="K27" i="6"/>
  <c r="L100" i="5"/>
  <c r="K100" i="6"/>
  <c r="L92" i="5"/>
  <c r="K92" i="6"/>
  <c r="L88" i="5"/>
  <c r="K88" i="6"/>
  <c r="L80" i="5"/>
  <c r="K80" i="6"/>
  <c r="K12" i="6"/>
  <c r="K16" i="6"/>
  <c r="K20" i="6"/>
  <c r="K24" i="6"/>
  <c r="K28" i="6"/>
  <c r="K99" i="6"/>
  <c r="L99" i="5"/>
  <c r="K95" i="6"/>
  <c r="L95" i="5"/>
  <c r="K91" i="6"/>
  <c r="L91" i="5"/>
  <c r="K87" i="6"/>
  <c r="L87" i="5"/>
  <c r="K83" i="6"/>
  <c r="L83" i="5"/>
  <c r="K79" i="6"/>
  <c r="L79" i="5"/>
  <c r="K75" i="6"/>
  <c r="L75" i="5"/>
  <c r="K71" i="6"/>
  <c r="L71" i="5"/>
  <c r="K67" i="6"/>
  <c r="L67" i="5"/>
  <c r="K63" i="6"/>
  <c r="L63" i="5"/>
  <c r="K59" i="6"/>
  <c r="L59" i="5"/>
  <c r="K55" i="6"/>
  <c r="L55" i="5"/>
  <c r="K51" i="6"/>
  <c r="L51" i="5"/>
  <c r="K47" i="6"/>
  <c r="L47" i="5"/>
  <c r="K43" i="6"/>
  <c r="L43" i="5"/>
  <c r="K39" i="6"/>
  <c r="K35" i="6"/>
  <c r="K31" i="6"/>
  <c r="E108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</authors>
  <commentList>
    <comment ref="E29" authorId="0" shapeId="0" xr:uid="{00000000-0006-0000-0800-000001000000}">
      <text>
        <r>
          <rPr>
            <sz val="9"/>
            <color indexed="81"/>
            <rFont val="ＭＳ Ｐゴシック"/>
            <family val="3"/>
            <charset val="128"/>
          </rPr>
          <t>増設の場合等、既設kWに誤りが無いか要確認。
先方への聞き取り、当社データの確認等を確実に実施すること。</t>
        </r>
      </text>
    </comment>
    <comment ref="M29" authorId="0" shapeId="0" xr:uid="{00000000-0006-0000-0800-000002000000}">
      <text>
        <r>
          <rPr>
            <sz val="9"/>
            <color indexed="81"/>
            <rFont val="ＭＳ Ｐゴシック"/>
            <family val="3"/>
            <charset val="128"/>
          </rPr>
          <t>「発電出力」ではなく、「最大受電電力」を記載すること。</t>
        </r>
      </text>
    </comment>
    <comment ref="C35" authorId="0" shapeId="0" xr:uid="{00000000-0006-0000-0800-000003000000}">
      <text>
        <r>
          <rPr>
            <sz val="8"/>
            <color theme="1"/>
            <rFont val="ＭＳ Ｐゴシック"/>
            <family val="3"/>
            <charset val="128"/>
            <scheme val="minor"/>
          </rPr>
          <t>「申込書類に不備無きことを確認した日」、「検討料の入金を確認した日」のいずれか遅い日を入力する。</t>
        </r>
      </text>
    </comment>
    <comment ref="P35" authorId="0" shapeId="0" xr:uid="{00000000-0006-0000-0800-000004000000}">
      <text>
        <r>
          <rPr>
            <sz val="9"/>
            <color indexed="81"/>
            <rFont val="ＭＳ Ｐゴシック"/>
            <family val="3"/>
            <charset val="128"/>
          </rPr>
          <t>送配電等業務指針、配電系統アクセス指針等に基づき、連系希望者に通知した回答予定日を入力する。</t>
        </r>
      </text>
    </comment>
    <comment ref="AC35" authorId="0" shapeId="0" xr:uid="{00000000-0006-0000-0800-000005000000}">
      <text>
        <r>
          <rPr>
            <sz val="9"/>
            <color indexed="81"/>
            <rFont val="ＭＳ Ｐゴシック"/>
            <family val="3"/>
            <charset val="128"/>
          </rPr>
          <t>回答書の作成等、検討結果返付後の作業に必要となる日数を考慮し、返付希望日を入力する。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9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9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9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9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c7449095</author>
    <author>c0150471</author>
  </authors>
  <commentList>
    <comment ref="D9" authorId="0" shapeId="0" xr:uid="{00000000-0006-0000-0A00-000001000000}">
      <text>
        <r>
          <rPr>
            <sz val="9"/>
            <color indexed="10"/>
            <rFont val="ＭＳ Ｐゴシック"/>
            <family val="3"/>
            <charset val="128"/>
          </rPr>
          <t>このセルを選択することで、参照元のシートを特定し自動反映します。</t>
        </r>
      </text>
    </comment>
    <comment ref="G113" authorId="0" shapeId="0" xr:uid="{00000000-0006-0000-0A00-000002000000}">
      <text>
        <r>
          <rPr>
            <sz val="9"/>
            <color indexed="10"/>
            <rFont val="ＭＳ Ｐゴシック"/>
            <family val="3"/>
            <charset val="128"/>
          </rPr>
          <t>太陽光、風力以外の場合は、確認のうえ入力要！！</t>
        </r>
      </text>
    </comment>
    <comment ref="C115" authorId="1" shapeId="0" xr:uid="{00000000-0006-0000-0A00-000003000000}">
      <text>
        <r>
          <rPr>
            <sz val="9"/>
            <color indexed="10"/>
            <rFont val="ＭＳ Ｐゴシック"/>
            <family val="3"/>
            <charset val="128"/>
          </rPr>
          <t>「自家発補給電力の契約ｋＷ」または「供給側契約における不足電力の補給ｋＷ」が対象</t>
        </r>
      </text>
    </comment>
    <comment ref="C116" authorId="1" shapeId="0" xr:uid="{00000000-0006-0000-0A00-000004000000}">
      <text>
        <r>
          <rPr>
            <sz val="9"/>
            <color indexed="10"/>
            <rFont val="ＭＳ Ｐゴシック"/>
            <family val="3"/>
            <charset val="128"/>
          </rPr>
          <t>「当社との電力受給契約の契約kW」または「発電量調整供給契約の契約kW」が対象</t>
        </r>
      </text>
    </comment>
  </commentList>
</comments>
</file>

<file path=xl/sharedStrings.xml><?xml version="1.0" encoding="utf-8"?>
<sst xmlns="http://schemas.openxmlformats.org/spreadsheetml/2006/main" count="1189" uniqueCount="285">
  <si>
    <t>⇒</t>
    <phoneticPr fontId="3"/>
  </si>
  <si>
    <t>【パターン①】　皮相電力一定の場合</t>
    <phoneticPr fontId="3"/>
  </si>
  <si>
    <t>【パターン②】　有効電力一定の場合</t>
    <rPh sb="8" eb="10">
      <t>ユウコウ</t>
    </rPh>
    <phoneticPr fontId="3"/>
  </si>
  <si>
    <t>【パターン③】　その他の場合</t>
    <rPh sb="10" eb="11">
      <t>タ</t>
    </rPh>
    <phoneticPr fontId="3"/>
  </si>
  <si>
    <t>（例） 力率により制御方式が異なる場合</t>
    <rPh sb="1" eb="2">
      <t>レイ</t>
    </rPh>
    <rPh sb="4" eb="6">
      <t>リキリツ</t>
    </rPh>
    <rPh sb="9" eb="11">
      <t>セイギョ</t>
    </rPh>
    <rPh sb="11" eb="13">
      <t>ホウシキ</t>
    </rPh>
    <rPh sb="14" eb="15">
      <t>コト</t>
    </rPh>
    <rPh sb="17" eb="19">
      <t>バアイ</t>
    </rPh>
    <phoneticPr fontId="3"/>
  </si>
  <si>
    <t>（１） 各系統に関する情報</t>
    <rPh sb="4" eb="5">
      <t>カク</t>
    </rPh>
    <rPh sb="5" eb="7">
      <t>ケイトウ</t>
    </rPh>
    <rPh sb="8" eb="9">
      <t>カン</t>
    </rPh>
    <rPh sb="11" eb="13">
      <t>ジョウホウ</t>
    </rPh>
    <phoneticPr fontId="3"/>
  </si>
  <si>
    <t>パネル</t>
    <phoneticPr fontId="3"/>
  </si>
  <si>
    <t>メーカー</t>
    <phoneticPr fontId="3"/>
  </si>
  <si>
    <t>型式</t>
    <rPh sb="0" eb="2">
      <t>カタシキ</t>
    </rPh>
    <phoneticPr fontId="3"/>
  </si>
  <si>
    <t>力率</t>
    <rPh sb="0" eb="2">
      <t>リキリツ</t>
    </rPh>
    <phoneticPr fontId="3"/>
  </si>
  <si>
    <t>定格出力</t>
    <rPh sb="0" eb="2">
      <t>テイカク</t>
    </rPh>
    <rPh sb="2" eb="4">
      <t>シュツリョク</t>
    </rPh>
    <phoneticPr fontId="3"/>
  </si>
  <si>
    <t>枚数</t>
    <rPh sb="0" eb="2">
      <t>マイスウ</t>
    </rPh>
    <phoneticPr fontId="3"/>
  </si>
  <si>
    <t>出力計</t>
    <rPh sb="0" eb="2">
      <t>シュツリョク</t>
    </rPh>
    <rPh sb="2" eb="3">
      <t>ケイ</t>
    </rPh>
    <phoneticPr fontId="3"/>
  </si>
  <si>
    <t>系統１</t>
    <rPh sb="0" eb="2">
      <t>ケイトウ</t>
    </rPh>
    <phoneticPr fontId="3"/>
  </si>
  <si>
    <t>系統２</t>
    <rPh sb="0" eb="2">
      <t>ケイトウ</t>
    </rPh>
    <phoneticPr fontId="3"/>
  </si>
  <si>
    <t>系統３</t>
    <rPh sb="0" eb="2">
      <t>ケイトウ</t>
    </rPh>
    <phoneticPr fontId="3"/>
  </si>
  <si>
    <t>系統４</t>
    <rPh sb="0" eb="2">
      <t>ケイトウ</t>
    </rPh>
    <phoneticPr fontId="3"/>
  </si>
  <si>
    <t>系統５</t>
    <rPh sb="0" eb="2">
      <t>ケイトウ</t>
    </rPh>
    <phoneticPr fontId="3"/>
  </si>
  <si>
    <t>系統６</t>
    <rPh sb="0" eb="2">
      <t>ケイトウ</t>
    </rPh>
    <phoneticPr fontId="3"/>
  </si>
  <si>
    <t>系統７</t>
    <rPh sb="0" eb="2">
      <t>ケイトウ</t>
    </rPh>
    <phoneticPr fontId="3"/>
  </si>
  <si>
    <t>系統８</t>
    <rPh sb="0" eb="2">
      <t>ケイトウ</t>
    </rPh>
    <phoneticPr fontId="3"/>
  </si>
  <si>
    <t>系統９</t>
    <rPh sb="0" eb="2">
      <t>ケイトウ</t>
    </rPh>
    <phoneticPr fontId="3"/>
  </si>
  <si>
    <t>系統１０</t>
    <rPh sb="0" eb="2">
      <t>ケイトウ</t>
    </rPh>
    <phoneticPr fontId="3"/>
  </si>
  <si>
    <t>系統１１</t>
    <rPh sb="0" eb="2">
      <t>ケイトウ</t>
    </rPh>
    <phoneticPr fontId="3"/>
  </si>
  <si>
    <t>系統１２</t>
    <rPh sb="0" eb="2">
      <t>ケイトウ</t>
    </rPh>
    <phoneticPr fontId="3"/>
  </si>
  <si>
    <t>系統１３</t>
    <rPh sb="0" eb="2">
      <t>ケイトウ</t>
    </rPh>
    <phoneticPr fontId="3"/>
  </si>
  <si>
    <t>系統１４</t>
    <rPh sb="0" eb="2">
      <t>ケイトウ</t>
    </rPh>
    <phoneticPr fontId="3"/>
  </si>
  <si>
    <t>系統１５</t>
    <rPh sb="0" eb="2">
      <t>ケイトウ</t>
    </rPh>
    <phoneticPr fontId="3"/>
  </si>
  <si>
    <t>系統１６</t>
    <rPh sb="0" eb="2">
      <t>ケイトウ</t>
    </rPh>
    <phoneticPr fontId="3"/>
  </si>
  <si>
    <t>系統１７</t>
    <rPh sb="0" eb="2">
      <t>ケイトウ</t>
    </rPh>
    <phoneticPr fontId="3"/>
  </si>
  <si>
    <t>系統１８</t>
    <rPh sb="0" eb="2">
      <t>ケイトウ</t>
    </rPh>
    <phoneticPr fontId="3"/>
  </si>
  <si>
    <t>系統１９</t>
    <rPh sb="0" eb="2">
      <t>ケイトウ</t>
    </rPh>
    <phoneticPr fontId="3"/>
  </si>
  <si>
    <t>系統２０</t>
    <rPh sb="0" eb="2">
      <t>ケイトウ</t>
    </rPh>
    <phoneticPr fontId="3"/>
  </si>
  <si>
    <t>系統２１</t>
    <rPh sb="0" eb="2">
      <t>ケイトウ</t>
    </rPh>
    <phoneticPr fontId="3"/>
  </si>
  <si>
    <t>系統２２</t>
    <rPh sb="0" eb="2">
      <t>ケイトウ</t>
    </rPh>
    <phoneticPr fontId="3"/>
  </si>
  <si>
    <t>系統２３</t>
    <rPh sb="0" eb="2">
      <t>ケイトウ</t>
    </rPh>
    <phoneticPr fontId="3"/>
  </si>
  <si>
    <t>系統２４</t>
    <rPh sb="0" eb="2">
      <t>ケイトウ</t>
    </rPh>
    <phoneticPr fontId="3"/>
  </si>
  <si>
    <t>系統２５</t>
    <rPh sb="0" eb="2">
      <t>ケイトウ</t>
    </rPh>
    <phoneticPr fontId="3"/>
  </si>
  <si>
    <t>系統２６</t>
    <rPh sb="0" eb="2">
      <t>ケイトウ</t>
    </rPh>
    <phoneticPr fontId="3"/>
  </si>
  <si>
    <t>系統２７</t>
    <rPh sb="0" eb="2">
      <t>ケイトウ</t>
    </rPh>
    <phoneticPr fontId="3"/>
  </si>
  <si>
    <t>系統２８</t>
    <rPh sb="0" eb="2">
      <t>ケイトウ</t>
    </rPh>
    <phoneticPr fontId="3"/>
  </si>
  <si>
    <t>系統２９</t>
    <rPh sb="0" eb="2">
      <t>ケイトウ</t>
    </rPh>
    <phoneticPr fontId="3"/>
  </si>
  <si>
    <t>系統３０</t>
    <rPh sb="0" eb="2">
      <t>ケイトウ</t>
    </rPh>
    <phoneticPr fontId="3"/>
  </si>
  <si>
    <t>系統３１</t>
    <rPh sb="0" eb="2">
      <t>ケイトウ</t>
    </rPh>
    <phoneticPr fontId="3"/>
  </si>
  <si>
    <t>系統３２</t>
    <rPh sb="0" eb="2">
      <t>ケイトウ</t>
    </rPh>
    <phoneticPr fontId="3"/>
  </si>
  <si>
    <t>系統３３</t>
    <rPh sb="0" eb="2">
      <t>ケイトウ</t>
    </rPh>
    <phoneticPr fontId="3"/>
  </si>
  <si>
    <t>系統３４</t>
    <rPh sb="0" eb="2">
      <t>ケイトウ</t>
    </rPh>
    <phoneticPr fontId="3"/>
  </si>
  <si>
    <t>系統３５</t>
    <rPh sb="0" eb="2">
      <t>ケイトウ</t>
    </rPh>
    <phoneticPr fontId="3"/>
  </si>
  <si>
    <t>系統３６</t>
    <rPh sb="0" eb="2">
      <t>ケイトウ</t>
    </rPh>
    <phoneticPr fontId="3"/>
  </si>
  <si>
    <t>系統３７</t>
    <rPh sb="0" eb="2">
      <t>ケイトウ</t>
    </rPh>
    <phoneticPr fontId="3"/>
  </si>
  <si>
    <t>系統３８</t>
    <rPh sb="0" eb="2">
      <t>ケイトウ</t>
    </rPh>
    <phoneticPr fontId="3"/>
  </si>
  <si>
    <t>系統３９</t>
    <rPh sb="0" eb="2">
      <t>ケイトウ</t>
    </rPh>
    <phoneticPr fontId="3"/>
  </si>
  <si>
    <t>系統４０</t>
    <rPh sb="0" eb="2">
      <t>ケイトウ</t>
    </rPh>
    <phoneticPr fontId="3"/>
  </si>
  <si>
    <t>系統４１</t>
    <rPh sb="0" eb="2">
      <t>ケイトウ</t>
    </rPh>
    <phoneticPr fontId="3"/>
  </si>
  <si>
    <t>系統４２</t>
    <rPh sb="0" eb="2">
      <t>ケイトウ</t>
    </rPh>
    <phoneticPr fontId="3"/>
  </si>
  <si>
    <t>系統４３</t>
    <rPh sb="0" eb="2">
      <t>ケイトウ</t>
    </rPh>
    <phoneticPr fontId="3"/>
  </si>
  <si>
    <t>系統４４</t>
    <rPh sb="0" eb="2">
      <t>ケイトウ</t>
    </rPh>
    <phoneticPr fontId="3"/>
  </si>
  <si>
    <t>系統４５</t>
    <rPh sb="0" eb="2">
      <t>ケイトウ</t>
    </rPh>
    <phoneticPr fontId="3"/>
  </si>
  <si>
    <t>系統４６</t>
    <rPh sb="0" eb="2">
      <t>ケイトウ</t>
    </rPh>
    <phoneticPr fontId="3"/>
  </si>
  <si>
    <t>系統４７</t>
    <rPh sb="0" eb="2">
      <t>ケイトウ</t>
    </rPh>
    <phoneticPr fontId="3"/>
  </si>
  <si>
    <t>系統４８</t>
    <rPh sb="0" eb="2">
      <t>ケイトウ</t>
    </rPh>
    <phoneticPr fontId="3"/>
  </si>
  <si>
    <t>系統４９</t>
    <rPh sb="0" eb="2">
      <t>ケイトウ</t>
    </rPh>
    <phoneticPr fontId="3"/>
  </si>
  <si>
    <t>系統５０</t>
    <rPh sb="0" eb="2">
      <t>ケイトウ</t>
    </rPh>
    <phoneticPr fontId="3"/>
  </si>
  <si>
    <t>系統５１</t>
    <rPh sb="0" eb="2">
      <t>ケイトウ</t>
    </rPh>
    <phoneticPr fontId="3"/>
  </si>
  <si>
    <t>系統５２</t>
    <rPh sb="0" eb="2">
      <t>ケイトウ</t>
    </rPh>
    <phoneticPr fontId="3"/>
  </si>
  <si>
    <t>系統５３</t>
    <rPh sb="0" eb="2">
      <t>ケイトウ</t>
    </rPh>
    <phoneticPr fontId="3"/>
  </si>
  <si>
    <t>系統５４</t>
    <rPh sb="0" eb="2">
      <t>ケイトウ</t>
    </rPh>
    <phoneticPr fontId="3"/>
  </si>
  <si>
    <t>系統５５</t>
    <rPh sb="0" eb="2">
      <t>ケイトウ</t>
    </rPh>
    <phoneticPr fontId="3"/>
  </si>
  <si>
    <t>系統５６</t>
    <rPh sb="0" eb="2">
      <t>ケイトウ</t>
    </rPh>
    <phoneticPr fontId="3"/>
  </si>
  <si>
    <t>系統５７</t>
    <rPh sb="0" eb="2">
      <t>ケイトウ</t>
    </rPh>
    <phoneticPr fontId="3"/>
  </si>
  <si>
    <t>系統５８</t>
    <rPh sb="0" eb="2">
      <t>ケイトウ</t>
    </rPh>
    <phoneticPr fontId="3"/>
  </si>
  <si>
    <t>系統５９</t>
    <rPh sb="0" eb="2">
      <t>ケイトウ</t>
    </rPh>
    <phoneticPr fontId="3"/>
  </si>
  <si>
    <t>系統６０</t>
    <rPh sb="0" eb="2">
      <t>ケイトウ</t>
    </rPh>
    <phoneticPr fontId="3"/>
  </si>
  <si>
    <t>系統６１</t>
    <rPh sb="0" eb="2">
      <t>ケイトウ</t>
    </rPh>
    <phoneticPr fontId="3"/>
  </si>
  <si>
    <t>系統６２</t>
    <rPh sb="0" eb="2">
      <t>ケイトウ</t>
    </rPh>
    <phoneticPr fontId="3"/>
  </si>
  <si>
    <t>系統６３</t>
    <rPh sb="0" eb="2">
      <t>ケイトウ</t>
    </rPh>
    <phoneticPr fontId="3"/>
  </si>
  <si>
    <t>系統６４</t>
    <rPh sb="0" eb="2">
      <t>ケイトウ</t>
    </rPh>
    <phoneticPr fontId="3"/>
  </si>
  <si>
    <t>系統６５</t>
    <rPh sb="0" eb="2">
      <t>ケイトウ</t>
    </rPh>
    <phoneticPr fontId="3"/>
  </si>
  <si>
    <t>系統６６</t>
    <rPh sb="0" eb="2">
      <t>ケイトウ</t>
    </rPh>
    <phoneticPr fontId="3"/>
  </si>
  <si>
    <t>系統６７</t>
    <rPh sb="0" eb="2">
      <t>ケイトウ</t>
    </rPh>
    <phoneticPr fontId="3"/>
  </si>
  <si>
    <t>系統６８</t>
    <rPh sb="0" eb="2">
      <t>ケイトウ</t>
    </rPh>
    <phoneticPr fontId="3"/>
  </si>
  <si>
    <t>系統６９</t>
    <rPh sb="0" eb="2">
      <t>ケイトウ</t>
    </rPh>
    <phoneticPr fontId="3"/>
  </si>
  <si>
    <t>系統７０</t>
    <rPh sb="0" eb="2">
      <t>ケイトウ</t>
    </rPh>
    <phoneticPr fontId="3"/>
  </si>
  <si>
    <t>系統７１</t>
    <rPh sb="0" eb="2">
      <t>ケイトウ</t>
    </rPh>
    <phoneticPr fontId="3"/>
  </si>
  <si>
    <t>系統７２</t>
    <rPh sb="0" eb="2">
      <t>ケイトウ</t>
    </rPh>
    <phoneticPr fontId="3"/>
  </si>
  <si>
    <t>系統７３</t>
    <rPh sb="0" eb="2">
      <t>ケイトウ</t>
    </rPh>
    <phoneticPr fontId="3"/>
  </si>
  <si>
    <t>系統７４</t>
    <rPh sb="0" eb="2">
      <t>ケイトウ</t>
    </rPh>
    <phoneticPr fontId="3"/>
  </si>
  <si>
    <t>系統７５</t>
    <rPh sb="0" eb="2">
      <t>ケイトウ</t>
    </rPh>
    <phoneticPr fontId="3"/>
  </si>
  <si>
    <t>系統７６</t>
    <rPh sb="0" eb="2">
      <t>ケイトウ</t>
    </rPh>
    <phoneticPr fontId="3"/>
  </si>
  <si>
    <t>系統７７</t>
    <rPh sb="0" eb="2">
      <t>ケイトウ</t>
    </rPh>
    <phoneticPr fontId="3"/>
  </si>
  <si>
    <t>系統７８</t>
    <rPh sb="0" eb="2">
      <t>ケイトウ</t>
    </rPh>
    <phoneticPr fontId="3"/>
  </si>
  <si>
    <t>系統７９</t>
    <rPh sb="0" eb="2">
      <t>ケイトウ</t>
    </rPh>
    <phoneticPr fontId="3"/>
  </si>
  <si>
    <t>系統８０</t>
    <rPh sb="0" eb="2">
      <t>ケイトウ</t>
    </rPh>
    <phoneticPr fontId="3"/>
  </si>
  <si>
    <t>系統８１</t>
    <rPh sb="0" eb="2">
      <t>ケイトウ</t>
    </rPh>
    <phoneticPr fontId="3"/>
  </si>
  <si>
    <t>系統８２</t>
    <rPh sb="0" eb="2">
      <t>ケイトウ</t>
    </rPh>
    <phoneticPr fontId="3"/>
  </si>
  <si>
    <t>系統８３</t>
    <rPh sb="0" eb="2">
      <t>ケイトウ</t>
    </rPh>
    <phoneticPr fontId="3"/>
  </si>
  <si>
    <t>系統８４</t>
    <rPh sb="0" eb="2">
      <t>ケイトウ</t>
    </rPh>
    <phoneticPr fontId="3"/>
  </si>
  <si>
    <t>系統８５</t>
    <rPh sb="0" eb="2">
      <t>ケイトウ</t>
    </rPh>
    <phoneticPr fontId="3"/>
  </si>
  <si>
    <t>系統８６</t>
    <rPh sb="0" eb="2">
      <t>ケイトウ</t>
    </rPh>
    <phoneticPr fontId="3"/>
  </si>
  <si>
    <t>系統８７</t>
    <rPh sb="0" eb="2">
      <t>ケイトウ</t>
    </rPh>
    <phoneticPr fontId="3"/>
  </si>
  <si>
    <t>系統８８</t>
    <rPh sb="0" eb="2">
      <t>ケイトウ</t>
    </rPh>
    <phoneticPr fontId="3"/>
  </si>
  <si>
    <t>系統８９</t>
    <rPh sb="0" eb="2">
      <t>ケイトウ</t>
    </rPh>
    <phoneticPr fontId="3"/>
  </si>
  <si>
    <t>系統９０</t>
    <rPh sb="0" eb="2">
      <t>ケイトウ</t>
    </rPh>
    <phoneticPr fontId="3"/>
  </si>
  <si>
    <t>（２） 自家消費電力（最小値）に関する情報</t>
    <rPh sb="4" eb="8">
      <t>ジカショウヒ</t>
    </rPh>
    <rPh sb="8" eb="10">
      <t>デンリョク</t>
    </rPh>
    <rPh sb="11" eb="14">
      <t>サイショウチ</t>
    </rPh>
    <rPh sb="16" eb="17">
      <t>カン</t>
    </rPh>
    <rPh sb="19" eb="21">
      <t>ジョウホウ</t>
    </rPh>
    <phoneticPr fontId="3"/>
  </si>
  <si>
    <t>皮相電力</t>
    <rPh sb="0" eb="2">
      <t>ヒソウ</t>
    </rPh>
    <rPh sb="2" eb="4">
      <t>デンリョク</t>
    </rPh>
    <phoneticPr fontId="3"/>
  </si>
  <si>
    <t>有効電力</t>
    <rPh sb="0" eb="2">
      <t>ユウコウ</t>
    </rPh>
    <rPh sb="2" eb="4">
      <t>デンリョク</t>
    </rPh>
    <phoneticPr fontId="3"/>
  </si>
  <si>
    <t>［kW］</t>
  </si>
  <si>
    <t>［kW］</t>
    <phoneticPr fontId="3"/>
  </si>
  <si>
    <t>［kVA］</t>
    <phoneticPr fontId="3"/>
  </si>
  <si>
    <t>［％］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</si>
  <si>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</si>
  <si>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</si>
  <si>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</si>
  <si>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 xml:space="preserve"> kW</t>
    <phoneticPr fontId="3"/>
  </si>
  <si>
    <t>別紙</t>
    <rPh sb="0" eb="2">
      <t>ベッシ</t>
    </rPh>
    <phoneticPr fontId="3"/>
  </si>
  <si>
    <t>〇</t>
    <phoneticPr fontId="3"/>
  </si>
  <si>
    <t>１　契約発電設備</t>
    <rPh sb="2" eb="4">
      <t>ケイヤク</t>
    </rPh>
    <rPh sb="4" eb="6">
      <t>ハツデン</t>
    </rPh>
    <rPh sb="6" eb="8">
      <t>セツビ</t>
    </rPh>
    <phoneticPr fontId="3"/>
  </si>
  <si>
    <t>（１） 太陽光発電設備</t>
    <rPh sb="4" eb="7">
      <t>タイヨウコウ</t>
    </rPh>
    <rPh sb="7" eb="9">
      <t>ハツデン</t>
    </rPh>
    <rPh sb="9" eb="11">
      <t>セツビ</t>
    </rPh>
    <phoneticPr fontId="3"/>
  </si>
  <si>
    <t>パワーコンディショナー</t>
    <phoneticPr fontId="3"/>
  </si>
  <si>
    <t>太陽電池</t>
    <rPh sb="0" eb="2">
      <t>タイヨウ</t>
    </rPh>
    <rPh sb="2" eb="4">
      <t>デンチ</t>
    </rPh>
    <phoneticPr fontId="3"/>
  </si>
  <si>
    <t>契約容量算定上の定格出力</t>
    <rPh sb="0" eb="2">
      <t>ケイヤク</t>
    </rPh>
    <rPh sb="2" eb="4">
      <t>ヨウリョウ</t>
    </rPh>
    <rPh sb="4" eb="6">
      <t>サンテイ</t>
    </rPh>
    <rPh sb="6" eb="7">
      <t>ジョウ</t>
    </rPh>
    <rPh sb="8" eb="10">
      <t>テイカク</t>
    </rPh>
    <rPh sb="10" eb="12">
      <t>シュツリョク</t>
    </rPh>
    <phoneticPr fontId="3"/>
  </si>
  <si>
    <t>連系開始年月日</t>
    <rPh sb="0" eb="2">
      <t>レンケイ</t>
    </rPh>
    <rPh sb="2" eb="4">
      <t>カイシ</t>
    </rPh>
    <rPh sb="4" eb="7">
      <t>ネンガッピ</t>
    </rPh>
    <phoneticPr fontId="3"/>
  </si>
  <si>
    <t>特別措置対象
発電設備</t>
    <rPh sb="0" eb="2">
      <t>トクベツ</t>
    </rPh>
    <rPh sb="2" eb="4">
      <t>ソチ</t>
    </rPh>
    <rPh sb="4" eb="6">
      <t>タイショウ</t>
    </rPh>
    <rPh sb="7" eb="9">
      <t>ハツデン</t>
    </rPh>
    <rPh sb="9" eb="11">
      <t>セツビ</t>
    </rPh>
    <phoneticPr fontId="3"/>
  </si>
  <si>
    <t>製造者</t>
    <rPh sb="0" eb="3">
      <t>セイゾウシャ</t>
    </rPh>
    <phoneticPr fontId="3"/>
  </si>
  <si>
    <t>太陽光</t>
    <rPh sb="0" eb="3">
      <t>タイヨウコウ</t>
    </rPh>
    <phoneticPr fontId="3"/>
  </si>
  <si>
    <t>（２） 契約容量の算定諸元</t>
    <rPh sb="4" eb="6">
      <t>ケイヤク</t>
    </rPh>
    <rPh sb="6" eb="8">
      <t>ヨウリョウ</t>
    </rPh>
    <rPh sb="9" eb="11">
      <t>サンテイ</t>
    </rPh>
    <rPh sb="11" eb="13">
      <t>ショゲン</t>
    </rPh>
    <phoneticPr fontId="3"/>
  </si>
  <si>
    <t>契約発電設備の定格出力の合計値</t>
    <rPh sb="0" eb="2">
      <t>ケイヤク</t>
    </rPh>
    <rPh sb="2" eb="4">
      <t>ハツデン</t>
    </rPh>
    <rPh sb="4" eb="6">
      <t>セツビ</t>
    </rPh>
    <rPh sb="7" eb="9">
      <t>テイカク</t>
    </rPh>
    <rPh sb="9" eb="11">
      <t>シュツリョク</t>
    </rPh>
    <rPh sb="12" eb="15">
      <t>ゴウケイチ</t>
    </rPh>
    <phoneticPr fontId="3"/>
  </si>
  <si>
    <t>特別措置対象発電設備の定格出力の合計値</t>
    <rPh sb="0" eb="4">
      <t>トクベツソチ</t>
    </rPh>
    <rPh sb="4" eb="6">
      <t>タイショウ</t>
    </rPh>
    <rPh sb="6" eb="8">
      <t>ハツデン</t>
    </rPh>
    <rPh sb="8" eb="10">
      <t>セツビ</t>
    </rPh>
    <rPh sb="11" eb="13">
      <t>テイカク</t>
    </rPh>
    <rPh sb="13" eb="15">
      <t>シュツリョク</t>
    </rPh>
    <rPh sb="16" eb="19">
      <t>ゴウケイチ</t>
    </rPh>
    <phoneticPr fontId="3"/>
  </si>
  <si>
    <t>イ</t>
    <phoneticPr fontId="3"/>
  </si>
  <si>
    <t xml:space="preserve"> ｋW</t>
    <phoneticPr fontId="3"/>
  </si>
  <si>
    <t>ロ</t>
    <phoneticPr fontId="3"/>
  </si>
  <si>
    <t>〇</t>
    <phoneticPr fontId="3"/>
  </si>
  <si>
    <t>パワーコンディショナー</t>
    <phoneticPr fontId="3"/>
  </si>
  <si>
    <t>出力</t>
    <rPh sb="0" eb="2">
      <t>シュツリョク</t>
    </rPh>
    <phoneticPr fontId="3"/>
  </si>
  <si>
    <t>（皮相電力一定）</t>
    <rPh sb="1" eb="7">
      <t>ヒソウデンリョクイッテイ</t>
    </rPh>
    <phoneticPr fontId="3"/>
  </si>
  <si>
    <t>（有効電力一定）</t>
    <rPh sb="1" eb="3">
      <t>ユウコウ</t>
    </rPh>
    <rPh sb="3" eb="5">
      <t>デンリョク</t>
    </rPh>
    <rPh sb="5" eb="7">
      <t>イッテイ</t>
    </rPh>
    <phoneticPr fontId="3"/>
  </si>
  <si>
    <t>（その他）</t>
    <rPh sb="3" eb="4">
      <t>タ</t>
    </rPh>
    <phoneticPr fontId="3"/>
  </si>
  <si>
    <t>へ必要事項を入力してください。</t>
  </si>
  <si>
    <t>水力</t>
    <rPh sb="0" eb="2">
      <t>スイリョク</t>
    </rPh>
    <phoneticPr fontId="3"/>
  </si>
  <si>
    <t>風力</t>
    <rPh sb="0" eb="2">
      <t>フウリョク</t>
    </rPh>
    <phoneticPr fontId="3"/>
  </si>
  <si>
    <t>バイオマス</t>
    <phoneticPr fontId="3"/>
  </si>
  <si>
    <t>バイオマス</t>
    <phoneticPr fontId="3"/>
  </si>
  <si>
    <t>地熱</t>
    <rPh sb="0" eb="2">
      <t>チネツ</t>
    </rPh>
    <phoneticPr fontId="3"/>
  </si>
  <si>
    <t>以下に示すPCSの出力制御方式に応じたシート（①～③のいずれか）へ必要事項を入力してください。</t>
    <rPh sb="0" eb="2">
      <t>イカ</t>
    </rPh>
    <rPh sb="3" eb="4">
      <t>シメ</t>
    </rPh>
    <rPh sb="9" eb="11">
      <t>シュツリョク</t>
    </rPh>
    <rPh sb="11" eb="13">
      <t>セイギョ</t>
    </rPh>
    <rPh sb="13" eb="15">
      <t>ホウシキ</t>
    </rPh>
    <rPh sb="16" eb="17">
      <t>オウ</t>
    </rPh>
    <rPh sb="33" eb="35">
      <t>ヒツヨウ</t>
    </rPh>
    <rPh sb="35" eb="37">
      <t>ジコウ</t>
    </rPh>
    <rPh sb="38" eb="40">
      <t>ニュウリョク</t>
    </rPh>
    <phoneticPr fontId="3"/>
  </si>
  <si>
    <r>
      <t>PCS（皮相電力一定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ヒソウ</t>
    </rPh>
    <rPh sb="6" eb="8">
      <t>デンリョク</t>
    </rPh>
    <rPh sb="8" eb="10">
      <t>イッテイ</t>
    </rPh>
    <rPh sb="10" eb="12">
      <t>セイギョ</t>
    </rPh>
    <phoneticPr fontId="3"/>
  </si>
  <si>
    <r>
      <t>PCS（有効電力一定</t>
    </r>
    <r>
      <rPr>
        <sz val="11"/>
        <rFont val="ＭＳ Ｐゴシック"/>
        <family val="3"/>
        <charset val="128"/>
        <scheme val="minor"/>
      </rPr>
      <t>制御）</t>
    </r>
    <rPh sb="4" eb="6">
      <t>ユウコウ</t>
    </rPh>
    <rPh sb="6" eb="8">
      <t>デンリョク</t>
    </rPh>
    <rPh sb="8" eb="10">
      <t>イッテイ</t>
    </rPh>
    <rPh sb="10" eb="12">
      <t>セイギョ</t>
    </rPh>
    <phoneticPr fontId="3"/>
  </si>
  <si>
    <r>
      <t>PCS（その他</t>
    </r>
    <r>
      <rPr>
        <sz val="11"/>
        <rFont val="ＭＳ Ｐゴシック"/>
        <family val="3"/>
        <charset val="128"/>
        <scheme val="minor"/>
      </rPr>
      <t>の出力制御）</t>
    </r>
    <rPh sb="6" eb="7">
      <t>タ</t>
    </rPh>
    <rPh sb="8" eb="10">
      <t>シュツリョク</t>
    </rPh>
    <rPh sb="10" eb="12">
      <t>セイギョ</t>
    </rPh>
    <phoneticPr fontId="3"/>
  </si>
  <si>
    <t>合計</t>
    <rPh sb="0" eb="2">
      <t>ゴウケイ</t>
    </rPh>
    <phoneticPr fontId="3"/>
  </si>
  <si>
    <t>－</t>
    <phoneticPr fontId="3"/>
  </si>
  <si>
    <t>－</t>
    <phoneticPr fontId="3"/>
  </si>
  <si>
    <t>－</t>
    <phoneticPr fontId="3"/>
  </si>
  <si>
    <t>（４） 最大受電電力</t>
    <rPh sb="4" eb="10">
      <t>サイダイジュデンデンリョク</t>
    </rPh>
    <phoneticPr fontId="3"/>
  </si>
  <si>
    <t xml:space="preserve"> kW</t>
    <phoneticPr fontId="3"/>
  </si>
  <si>
    <t>[kW]</t>
    <phoneticPr fontId="3"/>
  </si>
  <si>
    <t>［kW］</t>
    <phoneticPr fontId="3"/>
  </si>
  <si>
    <t>定格出力 ①</t>
    <rPh sb="0" eb="2">
      <t>テイカク</t>
    </rPh>
    <rPh sb="2" eb="4">
      <t>シュツリョク</t>
    </rPh>
    <phoneticPr fontId="3"/>
  </si>
  <si>
    <t>出力計 ②</t>
    <rPh sb="0" eb="2">
      <t>シュツリョク</t>
    </rPh>
    <rPh sb="2" eb="3">
      <t>ケイ</t>
    </rPh>
    <phoneticPr fontId="3"/>
  </si>
  <si>
    <t>①②小なる値</t>
    <rPh sb="2" eb="3">
      <t>ショウ</t>
    </rPh>
    <rPh sb="5" eb="6">
      <t>アタイ</t>
    </rPh>
    <phoneticPr fontId="3"/>
  </si>
  <si>
    <t>（力率反映前）</t>
    <rPh sb="1" eb="3">
      <t>リキリツ</t>
    </rPh>
    <rPh sb="3" eb="5">
      <t>ハンエイ</t>
    </rPh>
    <rPh sb="5" eb="6">
      <t>マエ</t>
    </rPh>
    <phoneticPr fontId="3"/>
  </si>
  <si>
    <t>（力率反映後）</t>
    <rPh sb="1" eb="3">
      <t>リキリツ</t>
    </rPh>
    <rPh sb="3" eb="5">
      <t>ハンエイ</t>
    </rPh>
    <rPh sb="5" eb="6">
      <t>ゴ</t>
    </rPh>
    <phoneticPr fontId="3"/>
  </si>
  <si>
    <t>[kW]</t>
    <phoneticPr fontId="3"/>
  </si>
  <si>
    <t>①②小なる値</t>
    <rPh sb="2" eb="3">
      <t>ショウ</t>
    </rPh>
    <rPh sb="5" eb="6">
      <t>アタイ</t>
    </rPh>
    <phoneticPr fontId="3"/>
  </si>
  <si>
    <t>（３） 発電出力</t>
    <rPh sb="4" eb="6">
      <t>ハツデン</t>
    </rPh>
    <rPh sb="6" eb="8">
      <t>シュツリョク</t>
    </rPh>
    <phoneticPr fontId="3"/>
  </si>
  <si>
    <t xml:space="preserve"> kW</t>
    <phoneticPr fontId="3"/>
  </si>
  <si>
    <t>－</t>
    <phoneticPr fontId="3"/>
  </si>
  <si>
    <t>－</t>
    <phoneticPr fontId="3"/>
  </si>
  <si>
    <t xml:space="preserve"> 接続検討依頼書 兼 承認票</t>
    <rPh sb="1" eb="3">
      <t>セツゾク</t>
    </rPh>
    <rPh sb="3" eb="5">
      <t>ケントウ</t>
    </rPh>
    <rPh sb="5" eb="8">
      <t>イライショ</t>
    </rPh>
    <rPh sb="9" eb="10">
      <t>ケン</t>
    </rPh>
    <rPh sb="11" eb="13">
      <t>ショウニン</t>
    </rPh>
    <rPh sb="13" eb="14">
      <t>ヒョウ</t>
    </rPh>
    <phoneticPr fontId="3"/>
  </si>
  <si>
    <t>発行日</t>
    <rPh sb="0" eb="2">
      <t>ハッコウ</t>
    </rPh>
    <rPh sb="2" eb="3">
      <t>ビ</t>
    </rPh>
    <phoneticPr fontId="3"/>
  </si>
  <si>
    <t>依頼箇所</t>
    <rPh sb="0" eb="2">
      <t>イライ</t>
    </rPh>
    <rPh sb="2" eb="4">
      <t>カショ</t>
    </rPh>
    <phoneticPr fontId="3"/>
  </si>
  <si>
    <t>受領（ 　．　．　）　　回付（ 　．　．　）</t>
    <rPh sb="0" eb="2">
      <t>ジュリョウ</t>
    </rPh>
    <phoneticPr fontId="3"/>
  </si>
  <si>
    <t>上長</t>
    <rPh sb="0" eb="2">
      <t>ジョウチョウ</t>
    </rPh>
    <phoneticPr fontId="3"/>
  </si>
  <si>
    <t>審査</t>
    <rPh sb="0" eb="2">
      <t>シンサ</t>
    </rPh>
    <phoneticPr fontId="3"/>
  </si>
  <si>
    <t>担当</t>
    <rPh sb="0" eb="2">
      <t>タントウ</t>
    </rPh>
    <phoneticPr fontId="3"/>
  </si>
  <si>
    <t>新設</t>
    <rPh sb="0" eb="2">
      <t>シンセツ</t>
    </rPh>
    <phoneticPr fontId="3"/>
  </si>
  <si>
    <t>申込者名</t>
    <rPh sb="0" eb="2">
      <t>モウシコミ</t>
    </rPh>
    <rPh sb="2" eb="3">
      <t>シャ</t>
    </rPh>
    <rPh sb="3" eb="4">
      <t>メイ</t>
    </rPh>
    <phoneticPr fontId="3"/>
  </si>
  <si>
    <t>発電設備設置場所</t>
    <rPh sb="0" eb="2">
      <t>ハツデン</t>
    </rPh>
    <rPh sb="2" eb="4">
      <t>セツビ</t>
    </rPh>
    <rPh sb="4" eb="6">
      <t>セッチ</t>
    </rPh>
    <rPh sb="6" eb="8">
      <t>バショ</t>
    </rPh>
    <phoneticPr fontId="3"/>
  </si>
  <si>
    <t>増設</t>
    <rPh sb="0" eb="2">
      <t>ゾウセツ</t>
    </rPh>
    <phoneticPr fontId="3"/>
  </si>
  <si>
    <t>減設</t>
    <rPh sb="0" eb="1">
      <t>ゲン</t>
    </rPh>
    <phoneticPr fontId="3"/>
  </si>
  <si>
    <t>設備変更</t>
    <rPh sb="0" eb="2">
      <t>セツビ</t>
    </rPh>
    <rPh sb="2" eb="4">
      <t>ヘンコウ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</si>
  <si>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</si>
  <si>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受電地点（引込柱番号）</t>
    <rPh sb="0" eb="2">
      <t>ジュデン</t>
    </rPh>
    <rPh sb="2" eb="4">
      <t>チテン</t>
    </rPh>
    <rPh sb="5" eb="7">
      <t>ヒキコミ</t>
    </rPh>
    <rPh sb="7" eb="8">
      <t>ハシラ</t>
    </rPh>
    <rPh sb="8" eb="10">
      <t>バンゴウ</t>
    </rPh>
    <phoneticPr fontId="3"/>
  </si>
  <si>
    <t>全量配線</t>
    <rPh sb="0" eb="2">
      <t>ゼンリョウ</t>
    </rPh>
    <rPh sb="2" eb="4">
      <t>ハイセン</t>
    </rPh>
    <phoneticPr fontId="3"/>
  </si>
  <si>
    <t>余剰配線</t>
    <rPh sb="0" eb="2">
      <t>ヨジョウ</t>
    </rPh>
    <rPh sb="2" eb="4">
      <t>ハイセン</t>
    </rPh>
    <phoneticPr fontId="3"/>
  </si>
  <si>
    <t>申込区分</t>
    <rPh sb="0" eb="2">
      <t>モウシコ</t>
    </rPh>
    <rPh sb="2" eb="4">
      <t>クブン</t>
    </rPh>
    <phoneticPr fontId="3"/>
  </si>
  <si>
    <t>電源種別</t>
    <rPh sb="0" eb="2">
      <t>デンゲン</t>
    </rPh>
    <rPh sb="2" eb="4">
      <t>シュベツ</t>
    </rPh>
    <phoneticPr fontId="3"/>
  </si>
  <si>
    <t>連系電圧</t>
    <rPh sb="0" eb="2">
      <t>レンケイ</t>
    </rPh>
    <rPh sb="2" eb="4">
      <t>デンアツ</t>
    </rPh>
    <phoneticPr fontId="3"/>
  </si>
  <si>
    <t>配線方式</t>
    <rPh sb="0" eb="2">
      <t>ハイセン</t>
    </rPh>
    <rPh sb="2" eb="4">
      <t>ホウシキ</t>
    </rPh>
    <phoneticPr fontId="3"/>
  </si>
  <si>
    <t>kV</t>
    <phoneticPr fontId="3"/>
  </si>
  <si>
    <t>容量</t>
    <rPh sb="0" eb="2">
      <t>ヨウリョウ</t>
    </rPh>
    <phoneticPr fontId="3"/>
  </si>
  <si>
    <t>既設kW</t>
    <rPh sb="0" eb="2">
      <t>キセツ</t>
    </rPh>
    <phoneticPr fontId="3"/>
  </si>
  <si>
    <t>新増加kW</t>
    <rPh sb="0" eb="1">
      <t>シン</t>
    </rPh>
    <rPh sb="1" eb="3">
      <t>ゾウカ</t>
    </rPh>
    <phoneticPr fontId="3"/>
  </si>
  <si>
    <t>新増加後kW</t>
    <rPh sb="0" eb="1">
      <t>シン</t>
    </rPh>
    <rPh sb="1" eb="3">
      <t>ゾウカ</t>
    </rPh>
    <rPh sb="3" eb="4">
      <t>ゴ</t>
    </rPh>
    <phoneticPr fontId="3"/>
  </si>
  <si>
    <t>力率一定制御（９０％）</t>
    <rPh sb="0" eb="2">
      <t>リキリツ</t>
    </rPh>
    <rPh sb="2" eb="4">
      <t>イッテイ</t>
    </rPh>
    <rPh sb="4" eb="6">
      <t>セイギョ</t>
    </rPh>
    <phoneticPr fontId="3"/>
  </si>
  <si>
    <t>PR済み・先方了解済み</t>
    <rPh sb="2" eb="3">
      <t>ズ</t>
    </rPh>
    <rPh sb="5" eb="7">
      <t>センポウ</t>
    </rPh>
    <rPh sb="7" eb="9">
      <t>リョウカイ</t>
    </rPh>
    <rPh sb="9" eb="10">
      <t>ズ</t>
    </rPh>
    <phoneticPr fontId="3"/>
  </si>
  <si>
    <t>kW</t>
    <phoneticPr fontId="3"/>
  </si>
  <si>
    <t>kW</t>
    <phoneticPr fontId="3"/>
  </si>
  <si>
    <t>kW</t>
    <phoneticPr fontId="3"/>
  </si>
  <si>
    <t>PR済み・先方検討中</t>
    <rPh sb="2" eb="3">
      <t>ズ</t>
    </rPh>
    <rPh sb="5" eb="7">
      <t>センポウ</t>
    </rPh>
    <rPh sb="7" eb="9">
      <t>ケントウ</t>
    </rPh>
    <rPh sb="9" eb="10">
      <t>ナカ</t>
    </rPh>
    <phoneticPr fontId="3"/>
  </si>
  <si>
    <t>内訳</t>
    <rPh sb="0" eb="2">
      <t>ウチワケ</t>
    </rPh>
    <phoneticPr fontId="3"/>
  </si>
  <si>
    <t>パネル容量合計</t>
    <rPh sb="3" eb="5">
      <t>ヨウリョウ</t>
    </rPh>
    <rPh sb="5" eb="7">
      <t>ゴウケイ</t>
    </rPh>
    <phoneticPr fontId="3"/>
  </si>
  <si>
    <t>発電出力</t>
    <rPh sb="0" eb="2">
      <t>ハツデン</t>
    </rPh>
    <rPh sb="2" eb="4">
      <t>シュツリョク</t>
    </rPh>
    <phoneticPr fontId="3"/>
  </si>
  <si>
    <t>最大受電電力</t>
    <rPh sb="0" eb="2">
      <t>サイダイ</t>
    </rPh>
    <rPh sb="2" eb="4">
      <t>ジュデン</t>
    </rPh>
    <rPh sb="4" eb="6">
      <t>デンリョク</t>
    </rPh>
    <phoneticPr fontId="3"/>
  </si>
  <si>
    <t>計算方法（①～③）</t>
    <rPh sb="0" eb="2">
      <t>ケイサン</t>
    </rPh>
    <rPh sb="2" eb="4">
      <t>ホウホウ</t>
    </rPh>
    <phoneticPr fontId="3"/>
  </si>
  <si>
    <t>kW</t>
    <phoneticPr fontId="3"/>
  </si>
  <si>
    <t>受付日</t>
    <rPh sb="0" eb="3">
      <t>ウケツケビ</t>
    </rPh>
    <phoneticPr fontId="3"/>
  </si>
  <si>
    <t>回答予定日（回答期限）</t>
    <rPh sb="0" eb="2">
      <t>カイトウ</t>
    </rPh>
    <rPh sb="2" eb="4">
      <t>ヨテイ</t>
    </rPh>
    <rPh sb="4" eb="5">
      <t>ビ</t>
    </rPh>
    <rPh sb="6" eb="8">
      <t>カイトウ</t>
    </rPh>
    <rPh sb="8" eb="10">
      <t>キゲン</t>
    </rPh>
    <phoneticPr fontId="3"/>
  </si>
  <si>
    <t>営業返付希望日</t>
    <rPh sb="0" eb="2">
      <t>エイギョウ</t>
    </rPh>
    <rPh sb="2" eb="4">
      <t>ヘンプ</t>
    </rPh>
    <rPh sb="4" eb="7">
      <t>キボウビ</t>
    </rPh>
    <phoneticPr fontId="3"/>
  </si>
  <si>
    <t>連系開始希望日</t>
    <rPh sb="0" eb="2">
      <t>レンケイ</t>
    </rPh>
    <rPh sb="2" eb="4">
      <t>カイシ</t>
    </rPh>
    <rPh sb="4" eb="7">
      <t>キボウビ</t>
    </rPh>
    <phoneticPr fontId="3"/>
  </si>
  <si>
    <t>※</t>
    <phoneticPr fontId="3"/>
  </si>
  <si>
    <t>営業返付希望日までに返付出来ない可能性が生じた場合、営業所配電部署はその事実が判明次第すみやかに、</t>
    <rPh sb="0" eb="2">
      <t>エイギョウ</t>
    </rPh>
    <rPh sb="2" eb="4">
      <t>ヘンプ</t>
    </rPh>
    <rPh sb="4" eb="7">
      <t>キボウビ</t>
    </rPh>
    <rPh sb="10" eb="12">
      <t>ヘンプ</t>
    </rPh>
    <rPh sb="12" eb="14">
      <t>デキ</t>
    </rPh>
    <rPh sb="16" eb="19">
      <t>カノウセイ</t>
    </rPh>
    <rPh sb="20" eb="21">
      <t>ショウ</t>
    </rPh>
    <rPh sb="23" eb="25">
      <t>バアイ</t>
    </rPh>
    <rPh sb="26" eb="29">
      <t>エイギョウショ</t>
    </rPh>
    <rPh sb="29" eb="31">
      <t>ハイデン</t>
    </rPh>
    <rPh sb="31" eb="33">
      <t>ブショ</t>
    </rPh>
    <rPh sb="36" eb="38">
      <t>ジジツ</t>
    </rPh>
    <rPh sb="39" eb="41">
      <t>ハンメイ</t>
    </rPh>
    <rPh sb="41" eb="43">
      <t>シダイ</t>
    </rPh>
    <phoneticPr fontId="3"/>
  </si>
  <si>
    <t>営業所契約課へその理由、進捗状況、今後の見通し（返付可能日含む）等をご連絡下さい。</t>
    <rPh sb="0" eb="3">
      <t>エイギョウショ</t>
    </rPh>
    <rPh sb="3" eb="5">
      <t>ケイヤク</t>
    </rPh>
    <rPh sb="5" eb="6">
      <t>カ</t>
    </rPh>
    <rPh sb="9" eb="11">
      <t>リユウ</t>
    </rPh>
    <rPh sb="12" eb="14">
      <t>シンチョク</t>
    </rPh>
    <rPh sb="14" eb="16">
      <t>ジョウキョウ</t>
    </rPh>
    <rPh sb="17" eb="19">
      <t>コンゴ</t>
    </rPh>
    <rPh sb="20" eb="22">
      <t>ミトオ</t>
    </rPh>
    <rPh sb="24" eb="26">
      <t>ヘンプ</t>
    </rPh>
    <rPh sb="26" eb="28">
      <t>カノウ</t>
    </rPh>
    <rPh sb="28" eb="29">
      <t>ビ</t>
    </rPh>
    <rPh sb="29" eb="30">
      <t>フク</t>
    </rPh>
    <rPh sb="32" eb="33">
      <t>トウ</t>
    </rPh>
    <rPh sb="35" eb="37">
      <t>レンラク</t>
    </rPh>
    <rPh sb="37" eb="38">
      <t>クダ</t>
    </rPh>
    <phoneticPr fontId="3"/>
  </si>
  <si>
    <t>チェック</t>
    <phoneticPr fontId="3"/>
  </si>
  <si>
    <t>接続検討申込書</t>
    <rPh sb="0" eb="2">
      <t>セツゾク</t>
    </rPh>
    <rPh sb="2" eb="4">
      <t>ケントウ</t>
    </rPh>
    <rPh sb="4" eb="7">
      <t>モウシコミショ</t>
    </rPh>
    <phoneticPr fontId="3"/>
  </si>
  <si>
    <t>✔</t>
  </si>
  <si>
    <t>発電設備の概要</t>
    <rPh sb="0" eb="2">
      <t>ハツデン</t>
    </rPh>
    <rPh sb="2" eb="4">
      <t>セツビ</t>
    </rPh>
    <rPh sb="5" eb="7">
      <t>ガイヨウ</t>
    </rPh>
    <phoneticPr fontId="3"/>
  </si>
  <si>
    <t>システム構成図</t>
    <rPh sb="4" eb="6">
      <t>コウセイ</t>
    </rPh>
    <rPh sb="6" eb="7">
      <t>ズ</t>
    </rPh>
    <phoneticPr fontId="3"/>
  </si>
  <si>
    <t>パネル配置図</t>
    <rPh sb="3" eb="6">
      <t>ハイチズ</t>
    </rPh>
    <phoneticPr fontId="3"/>
  </si>
  <si>
    <t>パワーコンディショナー技術資料</t>
    <rPh sb="11" eb="13">
      <t>ギジュツ</t>
    </rPh>
    <rPh sb="13" eb="15">
      <t>シリョウ</t>
    </rPh>
    <phoneticPr fontId="3"/>
  </si>
  <si>
    <t>変圧器仕様書</t>
    <rPh sb="0" eb="3">
      <t>ヘンアツキ</t>
    </rPh>
    <rPh sb="3" eb="6">
      <t>シヨウショ</t>
    </rPh>
    <phoneticPr fontId="3"/>
  </si>
  <si>
    <r>
      <t>（３） 発電出力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6">
      <t>ハツデン</t>
    </rPh>
    <rPh sb="6" eb="8">
      <t>シュツリョク</t>
    </rPh>
    <rPh sb="9" eb="11">
      <t>ジドウ</t>
    </rPh>
    <rPh sb="11" eb="13">
      <t>ケイサン</t>
    </rPh>
    <phoneticPr fontId="3"/>
  </si>
  <si>
    <r>
      <t>（４） 最大受電電力</t>
    </r>
    <r>
      <rPr>
        <b/>
        <sz val="9"/>
        <color theme="4" tint="-0.249977111117893"/>
        <rFont val="ＭＳ Ｐゴシック"/>
        <family val="3"/>
        <charset val="128"/>
        <scheme val="minor"/>
      </rPr>
      <t>［自動計算］</t>
    </r>
    <rPh sb="4" eb="10">
      <t>サイダイジュデンデンリョク</t>
    </rPh>
    <phoneticPr fontId="3"/>
  </si>
  <si>
    <t>※黄色の箇所をご入力ください。その他は自動反映されます。</t>
    <rPh sb="1" eb="3">
      <t>キイロ</t>
    </rPh>
    <rPh sb="4" eb="6">
      <t>カショ</t>
    </rPh>
    <rPh sb="8" eb="10">
      <t>ニュウリョク</t>
    </rPh>
    <rPh sb="17" eb="18">
      <t>ホカ</t>
    </rPh>
    <rPh sb="19" eb="21">
      <t>ジドウ</t>
    </rPh>
    <rPh sb="21" eb="23">
      <t>ハンエイ</t>
    </rPh>
    <phoneticPr fontId="3"/>
  </si>
  <si>
    <t>[kW]</t>
    <phoneticPr fontId="3"/>
  </si>
  <si>
    <t>［kVA］</t>
    <phoneticPr fontId="3"/>
  </si>
  <si>
    <t>－</t>
    <phoneticPr fontId="3"/>
  </si>
  <si>
    <t xml:space="preserve"> kW</t>
    <phoneticPr fontId="3"/>
  </si>
  <si>
    <t>メーカー</t>
    <phoneticPr fontId="3"/>
  </si>
  <si>
    <t>［kW］</t>
    <phoneticPr fontId="3"/>
  </si>
  <si>
    <t>[kW]</t>
    <phoneticPr fontId="3"/>
  </si>
  <si>
    <t>－</t>
    <phoneticPr fontId="3"/>
  </si>
  <si>
    <t>○○ジャパン㈱</t>
  </si>
  <si>
    <t>○○ジャパン㈱</t>
    <phoneticPr fontId="3"/>
  </si>
  <si>
    <t>ABC200DEFF-OP-20</t>
  </si>
  <si>
    <t>ABC200DEFF-OP-20</t>
    <phoneticPr fontId="3"/>
  </si>
  <si>
    <t>㈱○○電機</t>
    <rPh sb="3" eb="5">
      <t>デンキ</t>
    </rPh>
    <rPh sb="4" eb="5">
      <t>リョウデン</t>
    </rPh>
    <phoneticPr fontId="3"/>
  </si>
  <si>
    <t>AV-CA250Z</t>
  </si>
  <si>
    <t>AV-CA250Z</t>
    <phoneticPr fontId="3"/>
  </si>
  <si>
    <t>申込者名</t>
    <rPh sb="0" eb="3">
      <t>モウシコミシャ</t>
    </rPh>
    <rPh sb="3" eb="4">
      <t>メイ</t>
    </rPh>
    <phoneticPr fontId="3"/>
  </si>
  <si>
    <t>発電所名称</t>
    <rPh sb="0" eb="2">
      <t>ハツデン</t>
    </rPh>
    <rPh sb="2" eb="3">
      <t>ショ</t>
    </rPh>
    <rPh sb="3" eb="5">
      <t>メイショウ</t>
    </rPh>
    <phoneticPr fontId="3"/>
  </si>
  <si>
    <t>発電設備
設置場所</t>
    <rPh sb="0" eb="2">
      <t>ハツデン</t>
    </rPh>
    <rPh sb="2" eb="4">
      <t>セツビ</t>
    </rPh>
    <rPh sb="5" eb="7">
      <t>セッチ</t>
    </rPh>
    <rPh sb="7" eb="9">
      <t>バショ</t>
    </rPh>
    <phoneticPr fontId="3"/>
  </si>
  <si>
    <t>連系地点（電柱番号）</t>
    <rPh sb="0" eb="2">
      <t>レンケイ</t>
    </rPh>
    <rPh sb="2" eb="4">
      <t>チテン</t>
    </rPh>
    <rPh sb="5" eb="7">
      <t>デンチュウ</t>
    </rPh>
    <rPh sb="7" eb="9">
      <t>バンゴウ</t>
    </rPh>
    <phoneticPr fontId="3"/>
  </si>
  <si>
    <t>○○電力</t>
    <rPh sb="2" eb="4">
      <t>デンリョク</t>
    </rPh>
    <phoneticPr fontId="3"/>
  </si>
  <si>
    <t>○○発電所</t>
    <rPh sb="2" eb="4">
      <t>ハツデン</t>
    </rPh>
    <rPh sb="4" eb="5">
      <t>ショ</t>
    </rPh>
    <phoneticPr fontId="3"/>
  </si>
  <si>
    <t>愛知県名古屋市○○区○○町1234</t>
    <rPh sb="0" eb="3">
      <t>アイチケン</t>
    </rPh>
    <rPh sb="3" eb="7">
      <t>ナゴヤシ</t>
    </rPh>
    <rPh sb="9" eb="10">
      <t>ク</t>
    </rPh>
    <rPh sb="12" eb="13">
      <t>チョウ</t>
    </rPh>
    <phoneticPr fontId="3"/>
  </si>
  <si>
    <t>12ｻ456</t>
    <phoneticPr fontId="3"/>
  </si>
  <si>
    <t xml:space="preserve"> ← ご希望がある場合にはご入力ください。</t>
    <rPh sb="4" eb="6">
      <t>キボウ</t>
    </rPh>
    <rPh sb="9" eb="11">
      <t>バアイ</t>
    </rPh>
    <rPh sb="14" eb="16">
      <t>ニュウリョク</t>
    </rPh>
    <phoneticPr fontId="3"/>
  </si>
  <si>
    <t>発電設備の系統連系にあたっては、「再生可能エネルギー発電設備からの電力受給契約要綱」に基づき、</t>
    <rPh sb="0" eb="2">
      <t>ハツデン</t>
    </rPh>
    <rPh sb="2" eb="4">
      <t>セツビ</t>
    </rPh>
    <rPh sb="5" eb="7">
      <t>ケイトウ</t>
    </rPh>
    <rPh sb="7" eb="9">
      <t>レンケイ</t>
    </rPh>
    <rPh sb="17" eb="21">
      <t>サイセイカノウ</t>
    </rPh>
    <rPh sb="26" eb="28">
      <t>ハツデン</t>
    </rPh>
    <rPh sb="28" eb="30">
      <t>セツビ</t>
    </rPh>
    <rPh sb="33" eb="35">
      <t>デンリョク</t>
    </rPh>
    <rPh sb="35" eb="37">
      <t>ジュキュウ</t>
    </rPh>
    <rPh sb="37" eb="39">
      <t>ケイヤク</t>
    </rPh>
    <rPh sb="39" eb="41">
      <t>ヨウコウ</t>
    </rPh>
    <rPh sb="43" eb="44">
      <t>モト</t>
    </rPh>
    <phoneticPr fontId="3"/>
  </si>
  <si>
    <t>「PCSの力率一定制御（力率値90％）」のお願い</t>
    <phoneticPr fontId="3"/>
  </si>
  <si>
    <t>「最大受電電力」</t>
    <rPh sb="1" eb="3">
      <t>サイダイ</t>
    </rPh>
    <rPh sb="3" eb="7">
      <t>ジュデンデンリョク</t>
    </rPh>
    <phoneticPr fontId="3"/>
  </si>
  <si>
    <t>　を差し引いた値</t>
    <rPh sb="2" eb="3">
      <t>サ</t>
    </rPh>
    <rPh sb="4" eb="5">
      <t>ヒ</t>
    </rPh>
    <rPh sb="7" eb="8">
      <t>アタイ</t>
    </rPh>
    <phoneticPr fontId="3"/>
  </si>
  <si>
    <t>　当社ではより多くの高圧太陽光をはじめとした再生可能エネルギー発電設備の系統連系が可能となるよう、</t>
    <rPh sb="36" eb="40">
      <t>ケイトウレンケイ</t>
    </rPh>
    <rPh sb="41" eb="43">
      <t>カノウ</t>
    </rPh>
    <phoneticPr fontId="3"/>
  </si>
  <si>
    <t>　「PCSの力率一定制御（力率値90％）」の採用をお願いしております。</t>
    <rPh sb="26" eb="27">
      <t>ネガ</t>
    </rPh>
    <phoneticPr fontId="3"/>
  </si>
  <si>
    <t>　※ 当社は連系検討・計器検討および負担金算定にこの値を用います。</t>
    <phoneticPr fontId="3"/>
  </si>
  <si>
    <t>　ご協力のほど、よろしくお願いいたします。</t>
    <phoneticPr fontId="3"/>
  </si>
  <si>
    <t>③</t>
  </si>
  <si>
    <r>
      <t>お客さまと当社との協議によりあらかじめ</t>
    </r>
    <r>
      <rPr>
        <b/>
        <u/>
        <sz val="12"/>
        <color theme="1"/>
        <rFont val="メイリオ"/>
        <family val="3"/>
        <charset val="128"/>
      </rPr>
      <t>「最大受電電力」</t>
    </r>
    <r>
      <rPr>
        <u/>
        <sz val="12"/>
        <color theme="1"/>
        <rFont val="メイリオ"/>
        <family val="3"/>
        <charset val="128"/>
      </rPr>
      <t>を決定する必要があります。</t>
    </r>
    <rPh sb="1" eb="2">
      <t>キャク</t>
    </rPh>
    <rPh sb="5" eb="7">
      <t>トウシャ</t>
    </rPh>
    <rPh sb="9" eb="11">
      <t>キョウギ</t>
    </rPh>
    <rPh sb="20" eb="22">
      <t>サイダイ</t>
    </rPh>
    <rPh sb="22" eb="24">
      <t>ジュデン</t>
    </rPh>
    <rPh sb="24" eb="26">
      <t>デンリョク</t>
    </rPh>
    <rPh sb="28" eb="30">
      <t>ケッテイ</t>
    </rPh>
    <rPh sb="32" eb="34">
      <t>ヒツヨウ</t>
    </rPh>
    <phoneticPr fontId="3"/>
  </si>
  <si>
    <t>協議に先立ち、本エクセルファイルに必要事項（メーカー・型式、各種数値）を入力のうえ、ご提出</t>
    <rPh sb="0" eb="2">
      <t>キョウギ</t>
    </rPh>
    <rPh sb="3" eb="5">
      <t>サキダ</t>
    </rPh>
    <rPh sb="7" eb="8">
      <t>ホン</t>
    </rPh>
    <rPh sb="17" eb="19">
      <t>ヒツヨウ</t>
    </rPh>
    <rPh sb="19" eb="21">
      <t>ジコウ</t>
    </rPh>
    <rPh sb="27" eb="29">
      <t>カタシキ</t>
    </rPh>
    <rPh sb="30" eb="32">
      <t>カクシュ</t>
    </rPh>
    <rPh sb="32" eb="34">
      <t>スウチ</t>
    </rPh>
    <rPh sb="36" eb="38">
      <t>ニュウリョク</t>
    </rPh>
    <rPh sb="43" eb="45">
      <t>テイシュツ</t>
    </rPh>
    <phoneticPr fontId="3"/>
  </si>
  <si>
    <r>
      <t>なお、</t>
    </r>
    <r>
      <rPr>
        <u/>
        <sz val="12"/>
        <color rgb="FFFF0000"/>
        <rFont val="メイリオ"/>
        <family val="3"/>
        <charset val="128"/>
      </rPr>
      <t>制御方式等についてご不明な点がある場合はPCS製造メーカーさまにご確認ください</t>
    </r>
    <r>
      <rPr>
        <sz val="12"/>
        <color rgb="FFFF0000"/>
        <rFont val="メイリオ"/>
        <family val="3"/>
        <charset val="128"/>
      </rPr>
      <t>。</t>
    </r>
    <rPh sb="3" eb="5">
      <t>セイギョ</t>
    </rPh>
    <rPh sb="5" eb="7">
      <t>ホウシキ</t>
    </rPh>
    <rPh sb="7" eb="8">
      <t>トウ</t>
    </rPh>
    <rPh sb="13" eb="15">
      <t>フメイ</t>
    </rPh>
    <rPh sb="16" eb="17">
      <t>テン</t>
    </rPh>
    <rPh sb="20" eb="22">
      <t>バアイ</t>
    </rPh>
    <rPh sb="26" eb="28">
      <t>セイゾウ</t>
    </rPh>
    <rPh sb="36" eb="38">
      <t>カクニン</t>
    </rPh>
    <phoneticPr fontId="3"/>
  </si>
  <si>
    <t>いただきますようお願いいたします。</t>
    <phoneticPr fontId="3"/>
  </si>
  <si>
    <t>　各系統ごとにパネル容量とＰＣＳ容量（力率考慮）を比較した小なる値の合計値から自家消費電力（最小値）</t>
    <rPh sb="1" eb="2">
      <t>カク</t>
    </rPh>
    <rPh sb="2" eb="4">
      <t>ケイトウ</t>
    </rPh>
    <rPh sb="10" eb="12">
      <t>ヨウリョウ</t>
    </rPh>
    <rPh sb="16" eb="18">
      <t>ヨウリョウ</t>
    </rPh>
    <rPh sb="19" eb="21">
      <t>リキリツ</t>
    </rPh>
    <rPh sb="21" eb="23">
      <t>コウリョ</t>
    </rPh>
    <rPh sb="25" eb="27">
      <t>ヒカク</t>
    </rPh>
    <rPh sb="29" eb="30">
      <t>ショウ</t>
    </rPh>
    <rPh sb="32" eb="33">
      <t>アタイ</t>
    </rPh>
    <rPh sb="34" eb="37">
      <t>ゴウケイチ</t>
    </rPh>
    <rPh sb="39" eb="41">
      <t>ジカ</t>
    </rPh>
    <rPh sb="41" eb="43">
      <t>ショウヒ</t>
    </rPh>
    <rPh sb="43" eb="45">
      <t>デンリョク</t>
    </rPh>
    <rPh sb="46" eb="49">
      <t>サイショウチ</t>
    </rPh>
    <phoneticPr fontId="3"/>
  </si>
  <si>
    <t>（注） 上表の「特別措置対象発電設備」の欄に〇を付した契約発電設備は、発電設備系統連系サービス要綱附則２（料金についての特別措置） （1），（2）または（3）に該当する発電設備といたします。</t>
    <rPh sb="1" eb="2">
      <t>チュウ</t>
    </rPh>
    <rPh sb="4" eb="6">
      <t>ジョウヒョウ</t>
    </rPh>
    <rPh sb="8" eb="10">
      <t>トクベツ</t>
    </rPh>
    <rPh sb="10" eb="12">
      <t>ソチ</t>
    </rPh>
    <rPh sb="12" eb="14">
      <t>タイショウ</t>
    </rPh>
    <rPh sb="14" eb="18">
      <t>ハツデンセツビ</t>
    </rPh>
    <rPh sb="20" eb="21">
      <t>ラン</t>
    </rPh>
    <rPh sb="24" eb="25">
      <t>フ</t>
    </rPh>
    <rPh sb="27" eb="29">
      <t>ケイヤク</t>
    </rPh>
    <rPh sb="29" eb="31">
      <t>ハツデン</t>
    </rPh>
    <rPh sb="31" eb="33">
      <t>セツビ</t>
    </rPh>
    <rPh sb="35" eb="39">
      <t>ハツデンセツビ</t>
    </rPh>
    <rPh sb="39" eb="43">
      <t>ケイトウレンケイ</t>
    </rPh>
    <rPh sb="47" eb="49">
      <t>ヨウコウ</t>
    </rPh>
    <rPh sb="49" eb="51">
      <t>フソク</t>
    </rPh>
    <rPh sb="53" eb="55">
      <t>リョウキン</t>
    </rPh>
    <rPh sb="60" eb="62">
      <t>トクベツ</t>
    </rPh>
    <rPh sb="62" eb="64">
      <t>ソチ</t>
    </rPh>
    <rPh sb="80" eb="82">
      <t>ガイトウ</t>
    </rPh>
    <rPh sb="84" eb="88">
      <t>ハツデンセツビ</t>
    </rPh>
    <phoneticPr fontId="3"/>
  </si>
  <si>
    <t>　　　 パワーコンディショナーの「製造番号」「製造年月日」については、お客さまから提出いただいた資料のとおりといたします。</t>
    <rPh sb="17" eb="21">
      <t>セイゾウバンゴウ</t>
    </rPh>
    <rPh sb="23" eb="28">
      <t>セイゾウネンガッピ</t>
    </rPh>
    <rPh sb="36" eb="37">
      <t>キャク</t>
    </rPh>
    <rPh sb="41" eb="43">
      <t>テイシュツ</t>
    </rPh>
    <rPh sb="48" eb="50">
      <t>シリョウ</t>
    </rPh>
    <phoneticPr fontId="3"/>
  </si>
  <si>
    <t>① 皮相電力一定</t>
    <rPh sb="2" eb="4">
      <t>ヒソウ</t>
    </rPh>
    <rPh sb="4" eb="6">
      <t>デンリョク</t>
    </rPh>
    <rPh sb="6" eb="8">
      <t>イッテイ</t>
    </rPh>
    <phoneticPr fontId="3"/>
  </si>
  <si>
    <t>② 有効電力一定</t>
    <rPh sb="2" eb="4">
      <t>ユウコウ</t>
    </rPh>
    <rPh sb="4" eb="6">
      <t>デンリョク</t>
    </rPh>
    <rPh sb="6" eb="8">
      <t>イッテイ</t>
    </rPh>
    <phoneticPr fontId="3"/>
  </si>
  <si>
    <t>③ その他</t>
    <rPh sb="4" eb="5">
      <t>タ</t>
    </rPh>
    <phoneticPr fontId="3"/>
  </si>
  <si>
    <t>回付（　 ．　．　）</t>
    <rPh sb="0" eb="2">
      <t>カイフ</t>
    </rPh>
    <phoneticPr fontId="3"/>
  </si>
  <si>
    <t>受領（ 　．　．　）　　承認（ 　．　．　）</t>
    <rPh sb="0" eb="2">
      <t>ジュリョウ</t>
    </rPh>
    <rPh sb="12" eb="14">
      <t>ショウニン</t>
    </rPh>
    <phoneticPr fontId="3"/>
  </si>
  <si>
    <t>記事欄</t>
    <rPh sb="0" eb="2">
      <t>キジ</t>
    </rPh>
    <rPh sb="2" eb="3">
      <t>ラン</t>
    </rPh>
    <phoneticPr fontId="3"/>
  </si>
  <si>
    <t>↑</t>
  </si>
  <si>
    <t>↑</t>
    <phoneticPr fontId="3"/>
  </si>
  <si>
    <t>技術検討時に必須となる資料</t>
    <rPh sb="0" eb="2">
      <t>ギジュツ</t>
    </rPh>
    <rPh sb="2" eb="4">
      <t>ケントウ</t>
    </rPh>
    <rPh sb="4" eb="5">
      <t>ジ</t>
    </rPh>
    <rPh sb="6" eb="8">
      <t>ヒッス</t>
    </rPh>
    <rPh sb="11" eb="13">
      <t>シリョウ</t>
    </rPh>
    <phoneticPr fontId="3"/>
  </si>
  <si>
    <t>営業所 契約課（高圧G)</t>
    <rPh sb="0" eb="3">
      <t>エイギョウショ</t>
    </rPh>
    <rPh sb="4" eb="6">
      <t>ケイヤク</t>
    </rPh>
    <rPh sb="6" eb="7">
      <t>カ</t>
    </rPh>
    <rPh sb="8" eb="10">
      <t>コウアツ</t>
    </rPh>
    <phoneticPr fontId="3"/>
  </si>
  <si>
    <t>営業所 配電建設課（計画）</t>
    <rPh sb="0" eb="3">
      <t>エイギョウショ</t>
    </rPh>
    <rPh sb="4" eb="6">
      <t>ハイデン</t>
    </rPh>
    <rPh sb="6" eb="8">
      <t>ケンセツ</t>
    </rPh>
    <rPh sb="8" eb="9">
      <t>カ</t>
    </rPh>
    <rPh sb="10" eb="12">
      <t>ケイカク</t>
    </rPh>
    <phoneticPr fontId="3"/>
  </si>
  <si>
    <t>〔 単位：kW,W 〕</t>
    <rPh sb="2" eb="4">
      <t>タンイ</t>
    </rPh>
    <phoneticPr fontId="3"/>
  </si>
  <si>
    <t>２　控除容量の基準となる値（発電設備系統連系サービス要綱１３ [ 料金 ] （３）イおよびロの値）</t>
    <rPh sb="2" eb="4">
      <t>コウジョ</t>
    </rPh>
    <rPh sb="4" eb="6">
      <t>ヨウリョウ</t>
    </rPh>
    <rPh sb="7" eb="9">
      <t>キジュン</t>
    </rPh>
    <rPh sb="12" eb="13">
      <t>アタイ</t>
    </rPh>
    <rPh sb="14" eb="18">
      <t>ハツデンセツビ</t>
    </rPh>
    <rPh sb="18" eb="22">
      <t>ケイトウレンケイ</t>
    </rPh>
    <rPh sb="26" eb="28">
      <t>ヨウコウ</t>
    </rPh>
    <rPh sb="33" eb="35">
      <t>リョウキン</t>
    </rPh>
    <rPh sb="47" eb="48">
      <t>アタイ</t>
    </rPh>
    <phoneticPr fontId="3"/>
  </si>
  <si>
    <t>⇒</t>
    <phoneticPr fontId="3"/>
  </si>
  <si>
    <t>太陽光発電設備における「パワーコンディショナー（ＰＣＳ）の力率一定制御」採用のお願いについて.pdf</t>
  </si>
  <si>
    <t>SolarEdge</t>
    <phoneticPr fontId="3"/>
  </si>
  <si>
    <t>（株）グッドエネジー</t>
    <rPh sb="0" eb="3">
      <t>カブ</t>
    </rPh>
    <phoneticPr fontId="3"/>
  </si>
  <si>
    <t>６１ニ742</t>
    <phoneticPr fontId="3"/>
  </si>
  <si>
    <t>JINKO　Solar</t>
    <phoneticPr fontId="3"/>
  </si>
  <si>
    <t>JKM550M-72HL4-V-J</t>
    <phoneticPr fontId="3"/>
  </si>
  <si>
    <t>上田市武石鳥屋358，357，356，355番地</t>
    <phoneticPr fontId="3"/>
  </si>
  <si>
    <t>上田市武石第２発電所</t>
    <rPh sb="0" eb="3">
      <t>ウエダシ</t>
    </rPh>
    <rPh sb="3" eb="5">
      <t>タケイシ</t>
    </rPh>
    <rPh sb="5" eb="6">
      <t>ダイ</t>
    </rPh>
    <rPh sb="7" eb="10">
      <t>ハツデンショ</t>
    </rPh>
    <phoneticPr fontId="3"/>
  </si>
  <si>
    <t>SE33.3K-JPI4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</si>
</sst>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#,##0;&quot;▲ &quot;#,##0"/>
    <numFmt numFmtId="177" formatCode="0_);[Red]\(0\)"/>
    <numFmt numFmtId="178" formatCode="0.00;&quot;▲ &quot;0.00"/>
    <numFmt numFmtId="179" formatCode="#,##0.0;&quot;▲ &quot;#,##0.0"/>
    <numFmt numFmtId="180" formatCode="[$-411]ggge&quot;年&quot;m&quot;月&quot;d&quot;日&quot;;@"/>
    <numFmt numFmtId="181" formatCode="[$-F800]dddd\,\ mmmm\ dd\,\ yyyy"/>
    <numFmt numFmtId="182" formatCode="0.0%"/>
    <numFmt numFmtId="183" formatCode="#,##0.000;&quot;▲ &quot;#,##0.000"/>
  </numFmts>
  <fonts count="4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6"/>
      <color rgb="FFFF0000"/>
      <name val="Meiryo UI"/>
      <family val="3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u/>
      <sz val="16"/>
      <color rgb="FFFF0000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9"/>
      <color indexed="10"/>
      <name val="ＭＳ Ｐゴシック"/>
      <family val="3"/>
      <charset val="128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10"/>
      <color theme="1"/>
      <name val="ＭＳ 明朝"/>
      <family val="1"/>
      <charset val="128"/>
    </font>
    <font>
      <b/>
      <sz val="10"/>
      <color rgb="FF800000"/>
      <name val="ＭＳ Ｐゴシック"/>
      <family val="3"/>
      <charset val="128"/>
      <scheme val="minor"/>
    </font>
    <font>
      <b/>
      <sz val="12"/>
      <color rgb="FF80000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9"/>
      <color indexed="81"/>
      <name val="ＭＳ Ｐゴシック"/>
      <family val="3"/>
      <charset val="128"/>
    </font>
    <font>
      <b/>
      <sz val="9"/>
      <color theme="4" tint="-0.249977111117893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  <font>
      <sz val="12"/>
      <color theme="1"/>
      <name val="メイリオ"/>
      <family val="3"/>
      <charset val="128"/>
    </font>
    <font>
      <u/>
      <sz val="12"/>
      <color theme="1"/>
      <name val="メイリオ"/>
      <family val="3"/>
      <charset val="128"/>
    </font>
    <font>
      <b/>
      <u/>
      <sz val="12"/>
      <color theme="1"/>
      <name val="メイリオ"/>
      <family val="3"/>
      <charset val="128"/>
    </font>
    <font>
      <b/>
      <sz val="1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sz val="12"/>
      <color rgb="FFFF0000"/>
      <name val="メイリオ"/>
      <family val="3"/>
      <charset val="128"/>
    </font>
    <font>
      <u/>
      <sz val="12"/>
      <color rgb="FFFF0000"/>
      <name val="メイリオ"/>
      <family val="3"/>
      <charset val="128"/>
    </font>
    <font>
      <sz val="1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6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/>
      <diagonal/>
    </border>
    <border>
      <left/>
      <right/>
      <top style="thin">
        <color theme="1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theme="1"/>
      </top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372">
    <xf numFmtId="0" fontId="0" fillId="0" borderId="0" xfId="0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" xfId="0" applyBorder="1">
      <alignment vertical="center"/>
    </xf>
    <xf numFmtId="0" fontId="0" fillId="0" borderId="7" xfId="0" applyBorder="1">
      <alignment vertical="center"/>
    </xf>
    <xf numFmtId="0" fontId="0" fillId="0" borderId="9" xfId="0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0" xfId="0" applyFill="1" applyBorder="1">
      <alignment vertical="center"/>
    </xf>
    <xf numFmtId="0" fontId="0" fillId="0" borderId="14" xfId="0" applyFill="1" applyBorder="1">
      <alignment vertical="center"/>
    </xf>
    <xf numFmtId="0" fontId="0" fillId="0" borderId="16" xfId="0" applyNumberFormat="1" applyBorder="1">
      <alignment vertical="center"/>
    </xf>
    <xf numFmtId="0" fontId="13" fillId="0" borderId="15" xfId="0" applyNumberFormat="1" applyFont="1" applyBorder="1">
      <alignment vertical="center"/>
    </xf>
    <xf numFmtId="0" fontId="13" fillId="0" borderId="16" xfId="0" applyNumberFormat="1" applyFont="1" applyBorder="1">
      <alignment vertical="center"/>
    </xf>
    <xf numFmtId="178" fontId="13" fillId="0" borderId="8" xfId="0" applyNumberFormat="1" applyFont="1" applyBorder="1">
      <alignment vertical="center"/>
    </xf>
    <xf numFmtId="178" fontId="13" fillId="0" borderId="16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0" fontId="14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8" fillId="0" borderId="22" xfId="0" applyFont="1" applyBorder="1" applyAlignment="1">
      <alignment horizontal="center" vertical="center"/>
    </xf>
    <xf numFmtId="9" fontId="8" fillId="0" borderId="8" xfId="0" applyNumberFormat="1" applyFont="1" applyBorder="1">
      <alignment vertical="center"/>
    </xf>
    <xf numFmtId="0" fontId="8" fillId="2" borderId="8" xfId="0" applyFont="1" applyFill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 shrinkToFit="1"/>
    </xf>
    <xf numFmtId="0" fontId="8" fillId="2" borderId="16" xfId="0" applyFont="1" applyFill="1" applyBorder="1" applyAlignment="1">
      <alignment vertical="center" shrinkToFit="1"/>
    </xf>
    <xf numFmtId="14" fontId="8" fillId="2" borderId="16" xfId="0" applyNumberFormat="1" applyFont="1" applyFill="1" applyBorder="1">
      <alignment vertical="center"/>
    </xf>
    <xf numFmtId="9" fontId="8" fillId="0" borderId="16" xfId="0" applyNumberFormat="1" applyFont="1" applyBorder="1">
      <alignment vertical="center"/>
    </xf>
    <xf numFmtId="0" fontId="8" fillId="0" borderId="16" xfId="0" applyFont="1" applyBorder="1">
      <alignment vertical="center"/>
    </xf>
    <xf numFmtId="0" fontId="8" fillId="2" borderId="16" xfId="0" applyFont="1" applyFill="1" applyBorder="1" applyAlignment="1">
      <alignment horizontal="center" vertical="center"/>
    </xf>
    <xf numFmtId="14" fontId="8" fillId="2" borderId="16" xfId="0" applyNumberFormat="1" applyFont="1" applyFill="1" applyBorder="1" applyAlignment="1">
      <alignment horizontal="center" vertical="center"/>
    </xf>
    <xf numFmtId="9" fontId="8" fillId="0" borderId="19" xfId="0" applyNumberFormat="1" applyFont="1" applyBorder="1">
      <alignment vertical="center"/>
    </xf>
    <xf numFmtId="0" fontId="8" fillId="2" borderId="19" xfId="0" applyFont="1" applyFill="1" applyBorder="1" applyAlignment="1">
      <alignment horizontal="center" vertical="center"/>
    </xf>
    <xf numFmtId="49" fontId="8" fillId="0" borderId="24" xfId="0" applyNumberFormat="1" applyFont="1" applyBorder="1" applyAlignment="1">
      <alignment horizontal="center" vertical="center" shrinkToFit="1"/>
    </xf>
    <xf numFmtId="0" fontId="8" fillId="2" borderId="24" xfId="0" applyFont="1" applyFill="1" applyBorder="1" applyAlignment="1">
      <alignment vertical="center" shrinkToFit="1"/>
    </xf>
    <xf numFmtId="14" fontId="8" fillId="2" borderId="24" xfId="0" applyNumberFormat="1" applyFont="1" applyFill="1" applyBorder="1">
      <alignment vertical="center"/>
    </xf>
    <xf numFmtId="9" fontId="8" fillId="0" borderId="24" xfId="0" applyNumberFormat="1" applyFont="1" applyBorder="1">
      <alignment vertical="center"/>
    </xf>
    <xf numFmtId="0" fontId="8" fillId="0" borderId="24" xfId="0" applyFont="1" applyBorder="1">
      <alignment vertical="center"/>
    </xf>
    <xf numFmtId="0" fontId="8" fillId="2" borderId="24" xfId="0" applyFont="1" applyFill="1" applyBorder="1" applyAlignment="1">
      <alignment horizontal="center" vertical="center"/>
    </xf>
    <xf numFmtId="14" fontId="8" fillId="2" borderId="24" xfId="0" applyNumberFormat="1" applyFont="1" applyFill="1" applyBorder="1" applyAlignment="1">
      <alignment horizontal="center" vertical="center"/>
    </xf>
    <xf numFmtId="177" fontId="7" fillId="0" borderId="2" xfId="0" applyNumberFormat="1" applyFont="1" applyBorder="1">
      <alignment vertical="center"/>
    </xf>
    <xf numFmtId="0" fontId="7" fillId="0" borderId="25" xfId="0" applyFont="1" applyBorder="1">
      <alignment vertical="center"/>
    </xf>
    <xf numFmtId="0" fontId="7" fillId="0" borderId="8" xfId="0" applyFont="1" applyBorder="1" applyAlignment="1">
      <alignment horizontal="center" vertical="center"/>
    </xf>
    <xf numFmtId="0" fontId="7" fillId="2" borderId="7" xfId="0" applyFont="1" applyFill="1" applyBorder="1">
      <alignment vertical="center"/>
    </xf>
    <xf numFmtId="0" fontId="7" fillId="0" borderId="5" xfId="0" applyFont="1" applyBorder="1">
      <alignment vertical="center"/>
    </xf>
    <xf numFmtId="0" fontId="7" fillId="0" borderId="16" xfId="0" applyFont="1" applyBorder="1" applyAlignment="1">
      <alignment horizontal="center" vertical="center"/>
    </xf>
    <xf numFmtId="0" fontId="7" fillId="2" borderId="17" xfId="0" applyFont="1" applyFill="1" applyBorder="1">
      <alignment vertical="center"/>
    </xf>
    <xf numFmtId="0" fontId="7" fillId="0" borderId="26" xfId="0" applyFont="1" applyBorder="1">
      <alignment vertical="center"/>
    </xf>
    <xf numFmtId="0" fontId="7" fillId="0" borderId="2" xfId="0" applyFont="1" applyBorder="1">
      <alignment vertical="center"/>
    </xf>
    <xf numFmtId="0" fontId="8" fillId="0" borderId="8" xfId="0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5" fillId="0" borderId="0" xfId="0" applyFont="1">
      <alignment vertical="center"/>
    </xf>
    <xf numFmtId="0" fontId="0" fillId="0" borderId="1" xfId="0" applyFill="1" applyBorder="1">
      <alignment vertical="center"/>
    </xf>
    <xf numFmtId="0" fontId="0" fillId="0" borderId="27" xfId="0" applyNumberFormat="1" applyBorder="1">
      <alignment vertical="center"/>
    </xf>
    <xf numFmtId="0" fontId="0" fillId="0" borderId="28" xfId="0" applyBorder="1">
      <alignment vertical="center"/>
    </xf>
    <xf numFmtId="0" fontId="0" fillId="0" borderId="22" xfId="0" applyBorder="1">
      <alignment vertical="center"/>
    </xf>
    <xf numFmtId="0" fontId="0" fillId="0" borderId="22" xfId="0" applyBorder="1" applyAlignment="1">
      <alignment horizontal="center" vertical="center"/>
    </xf>
    <xf numFmtId="0" fontId="0" fillId="0" borderId="12" xfId="0" applyBorder="1" applyAlignment="1">
      <alignment horizontal="right" vertical="center"/>
    </xf>
    <xf numFmtId="0" fontId="0" fillId="0" borderId="2" xfId="0" applyBorder="1" applyAlignment="1">
      <alignment horizontal="right" vertical="center"/>
    </xf>
    <xf numFmtId="0" fontId="0" fillId="0" borderId="31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29" xfId="0" applyBorder="1" applyAlignment="1">
      <alignment horizontal="right" vertical="center"/>
    </xf>
    <xf numFmtId="49" fontId="0" fillId="0" borderId="22" xfId="0" applyNumberFormat="1" applyBorder="1" applyAlignment="1">
      <alignment horizontal="right" vertical="center"/>
    </xf>
    <xf numFmtId="0" fontId="0" fillId="0" borderId="35" xfId="0" applyBorder="1">
      <alignment vertical="center"/>
    </xf>
    <xf numFmtId="178" fontId="13" fillId="0" borderId="27" xfId="0" applyNumberFormat="1" applyFont="1" applyBorder="1">
      <alignment vertical="center"/>
    </xf>
    <xf numFmtId="0" fontId="0" fillId="0" borderId="37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49" fontId="0" fillId="0" borderId="37" xfId="0" applyNumberFormat="1" applyBorder="1" applyAlignment="1">
      <alignment horizontal="right" vertical="center"/>
    </xf>
    <xf numFmtId="0" fontId="0" fillId="0" borderId="39" xfId="0" applyBorder="1" applyAlignment="1">
      <alignment horizontal="right" vertical="center"/>
    </xf>
    <xf numFmtId="0" fontId="0" fillId="0" borderId="40" xfId="0" applyBorder="1" applyAlignment="1">
      <alignment horizontal="right" vertical="center"/>
    </xf>
    <xf numFmtId="0" fontId="10" fillId="0" borderId="0" xfId="0" applyFont="1" applyAlignment="1">
      <alignment vertical="center" wrapText="1"/>
    </xf>
    <xf numFmtId="0" fontId="20" fillId="0" borderId="0" xfId="0" applyFont="1" applyAlignment="1">
      <alignment vertical="top" wrapText="1"/>
    </xf>
    <xf numFmtId="0" fontId="20" fillId="0" borderId="0" xfId="0" applyFont="1" applyAlignment="1">
      <alignment vertical="center" wrapText="1"/>
    </xf>
    <xf numFmtId="0" fontId="0" fillId="0" borderId="51" xfId="0" applyBorder="1">
      <alignment vertical="center"/>
    </xf>
    <xf numFmtId="0" fontId="0" fillId="0" borderId="0" xfId="0" applyBorder="1">
      <alignment vertical="center"/>
    </xf>
    <xf numFmtId="0" fontId="22" fillId="0" borderId="7" xfId="0" applyFont="1" applyBorder="1">
      <alignment vertical="center"/>
    </xf>
    <xf numFmtId="0" fontId="22" fillId="0" borderId="4" xfId="0" applyFont="1" applyBorder="1">
      <alignment vertical="center"/>
    </xf>
    <xf numFmtId="0" fontId="22" fillId="0" borderId="5" xfId="0" applyFont="1" applyBorder="1">
      <alignment vertical="center"/>
    </xf>
    <xf numFmtId="0" fontId="7" fillId="0" borderId="51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10" xfId="0" applyFont="1" applyBorder="1">
      <alignment vertical="center"/>
    </xf>
    <xf numFmtId="0" fontId="7" fillId="0" borderId="12" xfId="0" applyFont="1" applyBorder="1">
      <alignment vertical="center"/>
    </xf>
    <xf numFmtId="38" fontId="23" fillId="0" borderId="51" xfId="1" applyFont="1" applyBorder="1" applyAlignment="1">
      <alignment vertical="center"/>
    </xf>
    <xf numFmtId="38" fontId="23" fillId="0" borderId="0" xfId="1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8" fontId="23" fillId="0" borderId="52" xfId="1" applyFont="1" applyBorder="1" applyAlignment="1">
      <alignment vertical="center"/>
    </xf>
    <xf numFmtId="38" fontId="23" fillId="0" borderId="53" xfId="1" applyFont="1" applyBorder="1" applyAlignment="1">
      <alignment vertical="center"/>
    </xf>
    <xf numFmtId="0" fontId="7" fillId="0" borderId="53" xfId="0" applyFont="1" applyBorder="1" applyAlignment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22" fillId="0" borderId="55" xfId="0" applyFont="1" applyBorder="1">
      <alignment vertical="center"/>
    </xf>
    <xf numFmtId="0" fontId="22" fillId="0" borderId="56" xfId="0" applyFont="1" applyBorder="1">
      <alignment vertical="center"/>
    </xf>
    <xf numFmtId="0" fontId="22" fillId="0" borderId="57" xfId="0" applyFont="1" applyBorder="1">
      <alignment vertical="center"/>
    </xf>
    <xf numFmtId="0" fontId="22" fillId="0" borderId="58" xfId="0" applyFont="1" applyBorder="1">
      <alignment vertical="center"/>
    </xf>
    <xf numFmtId="0" fontId="22" fillId="0" borderId="59" xfId="0" applyFont="1" applyBorder="1">
      <alignment vertical="center"/>
    </xf>
    <xf numFmtId="180" fontId="23" fillId="0" borderId="0" xfId="0" applyNumberFormat="1" applyFont="1" applyBorder="1" applyAlignment="1">
      <alignment horizontal="center" vertical="center"/>
    </xf>
    <xf numFmtId="0" fontId="6" fillId="0" borderId="0" xfId="0" applyFont="1" applyAlignment="1"/>
    <xf numFmtId="0" fontId="25" fillId="0" borderId="0" xfId="0" applyFont="1" applyAlignment="1"/>
    <xf numFmtId="0" fontId="7" fillId="0" borderId="0" xfId="0" applyFont="1" applyAlignment="1"/>
    <xf numFmtId="0" fontId="27" fillId="0" borderId="0" xfId="0" applyFont="1">
      <alignment vertical="center"/>
    </xf>
    <xf numFmtId="0" fontId="7" fillId="0" borderId="3" xfId="0" applyFont="1" applyBorder="1">
      <alignment vertical="center"/>
    </xf>
    <xf numFmtId="0" fontId="0" fillId="0" borderId="3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7" borderId="23" xfId="0" applyFill="1" applyBorder="1">
      <alignment vertical="center"/>
    </xf>
    <xf numFmtId="176" fontId="0" fillId="7" borderId="23" xfId="0" applyNumberFormat="1" applyFill="1" applyBorder="1">
      <alignment vertical="center"/>
    </xf>
    <xf numFmtId="176" fontId="0" fillId="0" borderId="23" xfId="0" applyNumberFormat="1" applyFill="1" applyBorder="1">
      <alignment vertical="center"/>
    </xf>
    <xf numFmtId="49" fontId="2" fillId="3" borderId="8" xfId="0" applyNumberFormat="1" applyFont="1" applyFill="1" applyBorder="1" applyAlignment="1">
      <alignment horizontal="center" vertical="center"/>
    </xf>
    <xf numFmtId="0" fontId="2" fillId="3" borderId="8" xfId="0" applyNumberFormat="1" applyFont="1" applyFill="1" applyBorder="1" applyAlignment="1">
      <alignment horizontal="center" vertical="center"/>
    </xf>
    <xf numFmtId="0" fontId="4" fillId="3" borderId="8" xfId="0" applyNumberFormat="1" applyFont="1" applyFill="1" applyBorder="1">
      <alignment vertical="center"/>
    </xf>
    <xf numFmtId="9" fontId="4" fillId="3" borderId="8" xfId="0" applyNumberFormat="1" applyFont="1" applyFill="1" applyBorder="1">
      <alignment vertical="center"/>
    </xf>
    <xf numFmtId="0" fontId="4" fillId="3" borderId="16" xfId="0" applyFont="1" applyFill="1" applyBorder="1" applyAlignment="1">
      <alignment horizontal="center" vertical="center"/>
    </xf>
    <xf numFmtId="0" fontId="4" fillId="3" borderId="16" xfId="0" applyNumberFormat="1" applyFont="1" applyFill="1" applyBorder="1">
      <alignment vertical="center"/>
    </xf>
    <xf numFmtId="9" fontId="4" fillId="3" borderId="16" xfId="0" applyNumberFormat="1" applyFont="1" applyFill="1" applyBorder="1">
      <alignment vertical="center"/>
    </xf>
    <xf numFmtId="0" fontId="0" fillId="3" borderId="16" xfId="0" applyFill="1" applyBorder="1" applyAlignment="1">
      <alignment horizontal="center" vertical="center"/>
    </xf>
    <xf numFmtId="0" fontId="0" fillId="3" borderId="16" xfId="0" applyNumberFormat="1" applyFill="1" applyBorder="1">
      <alignment vertical="center"/>
    </xf>
    <xf numFmtId="9" fontId="0" fillId="3" borderId="16" xfId="0" applyNumberFormat="1" applyFill="1" applyBorder="1">
      <alignment vertical="center"/>
    </xf>
    <xf numFmtId="0" fontId="0" fillId="3" borderId="27" xfId="0" applyFill="1" applyBorder="1" applyAlignment="1">
      <alignment horizontal="center" vertical="center"/>
    </xf>
    <xf numFmtId="0" fontId="0" fillId="3" borderId="27" xfId="0" applyNumberFormat="1" applyFill="1" applyBorder="1">
      <alignment vertical="center"/>
    </xf>
    <xf numFmtId="9" fontId="0" fillId="3" borderId="27" xfId="0" applyNumberFormat="1" applyFill="1" applyBorder="1">
      <alignment vertical="center"/>
    </xf>
    <xf numFmtId="0" fontId="4" fillId="3" borderId="8" xfId="0" applyFont="1" applyFill="1" applyBorder="1">
      <alignment vertical="center"/>
    </xf>
    <xf numFmtId="0" fontId="4" fillId="3" borderId="16" xfId="0" applyFont="1" applyFill="1" applyBorder="1">
      <alignment vertical="center"/>
    </xf>
    <xf numFmtId="0" fontId="0" fillId="3" borderId="16" xfId="0" applyFill="1" applyBorder="1">
      <alignment vertical="center"/>
    </xf>
    <xf numFmtId="0" fontId="0" fillId="3" borderId="27" xfId="0" applyFill="1" applyBorder="1">
      <alignment vertical="center"/>
    </xf>
    <xf numFmtId="0" fontId="0" fillId="0" borderId="64" xfId="0" applyBorder="1">
      <alignment vertical="center"/>
    </xf>
    <xf numFmtId="179" fontId="2" fillId="3" borderId="23" xfId="1" applyNumberFormat="1" applyFont="1" applyFill="1" applyBorder="1">
      <alignment vertical="center"/>
    </xf>
    <xf numFmtId="0" fontId="0" fillId="3" borderId="0" xfId="0" applyFill="1">
      <alignment vertical="center"/>
    </xf>
    <xf numFmtId="0" fontId="0" fillId="0" borderId="0" xfId="0" applyFill="1">
      <alignment vertical="center"/>
    </xf>
    <xf numFmtId="176" fontId="0" fillId="0" borderId="36" xfId="0" applyNumberFormat="1" applyFill="1" applyBorder="1">
      <alignment vertical="center"/>
    </xf>
    <xf numFmtId="178" fontId="4" fillId="3" borderId="8" xfId="0" applyNumberFormat="1" applyFont="1" applyFill="1" applyBorder="1">
      <alignment vertical="center"/>
    </xf>
    <xf numFmtId="0" fontId="4" fillId="3" borderId="15" xfId="0" applyNumberFormat="1" applyFont="1" applyFill="1" applyBorder="1">
      <alignment vertical="center"/>
    </xf>
    <xf numFmtId="178" fontId="4" fillId="3" borderId="16" xfId="0" applyNumberFormat="1" applyFont="1" applyFill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178" fontId="2" fillId="3" borderId="16" xfId="0" applyNumberFormat="1" applyFont="1" applyFill="1" applyBorder="1">
      <alignment vertical="center"/>
    </xf>
    <xf numFmtId="9" fontId="2" fillId="3" borderId="16" xfId="0" applyNumberFormat="1" applyFont="1" applyFill="1" applyBorder="1">
      <alignment vertical="center"/>
    </xf>
    <xf numFmtId="0" fontId="2" fillId="3" borderId="16" xfId="0" applyNumberFormat="1" applyFont="1" applyFill="1" applyBorder="1">
      <alignment vertical="center"/>
    </xf>
    <xf numFmtId="0" fontId="2" fillId="3" borderId="27" xfId="0" applyFont="1" applyFill="1" applyBorder="1" applyAlignment="1">
      <alignment horizontal="center" vertical="center"/>
    </xf>
    <xf numFmtId="178" fontId="2" fillId="3" borderId="27" xfId="0" applyNumberFormat="1" applyFont="1" applyFill="1" applyBorder="1">
      <alignment vertical="center"/>
    </xf>
    <xf numFmtId="9" fontId="2" fillId="3" borderId="27" xfId="0" applyNumberFormat="1" applyFont="1" applyFill="1" applyBorder="1">
      <alignment vertical="center"/>
    </xf>
    <xf numFmtId="0" fontId="2" fillId="3" borderId="27" xfId="0" applyNumberFormat="1" applyFont="1" applyFill="1" applyBorder="1">
      <alignment vertical="center"/>
    </xf>
    <xf numFmtId="0" fontId="4" fillId="3" borderId="27" xfId="0" applyFont="1" applyFill="1" applyBorder="1" applyAlignment="1">
      <alignment horizontal="center" vertical="center"/>
    </xf>
    <xf numFmtId="0" fontId="4" fillId="3" borderId="27" xfId="0" applyFont="1" applyFill="1" applyBorder="1">
      <alignment vertical="center"/>
    </xf>
    <xf numFmtId="0" fontId="4" fillId="3" borderId="27" xfId="0" applyNumberFormat="1" applyFont="1" applyFill="1" applyBorder="1">
      <alignment vertical="center"/>
    </xf>
    <xf numFmtId="0" fontId="0" fillId="0" borderId="36" xfId="0" applyFill="1" applyBorder="1">
      <alignment vertical="center"/>
    </xf>
    <xf numFmtId="0" fontId="18" fillId="0" borderId="0" xfId="0" applyFont="1" applyFill="1">
      <alignment vertical="center"/>
    </xf>
    <xf numFmtId="0" fontId="4" fillId="0" borderId="0" xfId="0" applyFont="1" applyFill="1">
      <alignment vertical="center"/>
    </xf>
    <xf numFmtId="49" fontId="2" fillId="3" borderId="15" xfId="0" applyNumberFormat="1" applyFont="1" applyFill="1" applyBorder="1" applyAlignment="1">
      <alignment horizontal="center" vertical="center"/>
    </xf>
    <xf numFmtId="49" fontId="2" fillId="3" borderId="65" xfId="0" applyNumberFormat="1" applyFont="1" applyFill="1" applyBorder="1" applyAlignment="1">
      <alignment horizontal="center" vertical="center"/>
    </xf>
    <xf numFmtId="49" fontId="2" fillId="3" borderId="16" xfId="0" applyNumberFormat="1" applyFont="1" applyFill="1" applyBorder="1" applyAlignment="1">
      <alignment horizontal="center" vertical="center"/>
    </xf>
    <xf numFmtId="9" fontId="8" fillId="0" borderId="16" xfId="0" applyNumberFormat="1" applyFont="1" applyFill="1" applyBorder="1">
      <alignment vertical="center"/>
    </xf>
    <xf numFmtId="14" fontId="8" fillId="0" borderId="8" xfId="0" applyNumberFormat="1" applyFont="1" applyFill="1" applyBorder="1" applyAlignment="1">
      <alignment horizontal="center" vertical="center"/>
    </xf>
    <xf numFmtId="14" fontId="8" fillId="0" borderId="16" xfId="0" applyNumberFormat="1" applyFont="1" applyFill="1" applyBorder="1" applyAlignment="1">
      <alignment horizontal="center" vertical="center"/>
    </xf>
    <xf numFmtId="14" fontId="8" fillId="0" borderId="19" xfId="0" applyNumberFormat="1" applyFont="1" applyFill="1" applyBorder="1" applyAlignment="1">
      <alignment horizontal="center" vertical="center"/>
    </xf>
    <xf numFmtId="0" fontId="7" fillId="0" borderId="22" xfId="0" applyFont="1" applyBorder="1" applyAlignment="1">
      <alignment vertical="center" wrapText="1"/>
    </xf>
    <xf numFmtId="0" fontId="7" fillId="0" borderId="51" xfId="0" applyFont="1" applyFill="1" applyBorder="1">
      <alignment vertical="center"/>
    </xf>
    <xf numFmtId="0" fontId="7" fillId="0" borderId="0" xfId="0" applyFont="1" applyFill="1" applyBorder="1">
      <alignment vertical="center"/>
    </xf>
    <xf numFmtId="0" fontId="7" fillId="0" borderId="10" xfId="0" applyFont="1" applyFill="1" applyBorder="1">
      <alignment vertical="center"/>
    </xf>
    <xf numFmtId="0" fontId="7" fillId="0" borderId="12" xfId="0" applyFont="1" applyFill="1" applyBorder="1">
      <alignment vertical="center"/>
    </xf>
    <xf numFmtId="0" fontId="9" fillId="0" borderId="0" xfId="0" applyFont="1" applyFill="1">
      <alignment vertical="center"/>
    </xf>
    <xf numFmtId="0" fontId="30" fillId="0" borderId="0" xfId="0" applyFont="1" applyFill="1">
      <alignment vertical="center"/>
    </xf>
    <xf numFmtId="0" fontId="32" fillId="0" borderId="0" xfId="0" applyFont="1" applyFill="1">
      <alignment vertical="center"/>
    </xf>
    <xf numFmtId="0" fontId="31" fillId="0" borderId="0" xfId="2" applyFont="1" applyFill="1" applyAlignment="1">
      <alignment horizontal="left" vertical="center"/>
    </xf>
    <xf numFmtId="0" fontId="8" fillId="0" borderId="16" xfId="0" applyNumberFormat="1" applyFont="1" applyBorder="1" applyAlignment="1">
      <alignment horizontal="center" vertical="center" shrinkToFit="1"/>
    </xf>
    <xf numFmtId="0" fontId="8" fillId="0" borderId="19" xfId="0" applyNumberFormat="1" applyFont="1" applyBorder="1" applyAlignment="1">
      <alignment horizontal="center" vertical="center" shrinkToFit="1"/>
    </xf>
    <xf numFmtId="0" fontId="8" fillId="0" borderId="8" xfId="0" applyNumberFormat="1" applyFont="1" applyBorder="1">
      <alignment vertical="center"/>
    </xf>
    <xf numFmtId="0" fontId="8" fillId="0" borderId="16" xfId="0" applyNumberFormat="1" applyFont="1" applyBorder="1">
      <alignment vertical="center"/>
    </xf>
    <xf numFmtId="0" fontId="8" fillId="0" borderId="16" xfId="0" applyNumberFormat="1" applyFont="1" applyFill="1" applyBorder="1">
      <alignment vertical="center"/>
    </xf>
    <xf numFmtId="0" fontId="8" fillId="0" borderId="19" xfId="0" applyNumberFormat="1" applyFont="1" applyBorder="1">
      <alignment vertical="center"/>
    </xf>
    <xf numFmtId="0" fontId="33" fillId="0" borderId="0" xfId="0" applyFont="1" applyFill="1">
      <alignment vertical="center"/>
    </xf>
    <xf numFmtId="0" fontId="34" fillId="0" borderId="0" xfId="0" applyFont="1" applyFill="1">
      <alignment vertical="center"/>
    </xf>
    <xf numFmtId="0" fontId="36" fillId="0" borderId="0" xfId="0" applyFont="1" applyFill="1">
      <alignment vertical="center"/>
    </xf>
    <xf numFmtId="0" fontId="37" fillId="0" borderId="0" xfId="0" applyFont="1" applyFill="1">
      <alignment vertical="center"/>
    </xf>
    <xf numFmtId="0" fontId="38" fillId="0" borderId="0" xfId="0" applyFont="1" applyFill="1">
      <alignment vertical="center"/>
    </xf>
    <xf numFmtId="0" fontId="37" fillId="0" borderId="0" xfId="0" applyFont="1" applyFill="1" applyAlignment="1">
      <alignment vertical="center"/>
    </xf>
    <xf numFmtId="0" fontId="33" fillId="0" borderId="0" xfId="0" applyFont="1" applyFill="1" applyAlignment="1">
      <alignment horizontal="center" vertical="center"/>
    </xf>
    <xf numFmtId="0" fontId="39" fillId="0" borderId="0" xfId="0" applyFont="1">
      <alignment vertical="center"/>
    </xf>
    <xf numFmtId="0" fontId="0" fillId="0" borderId="30" xfId="0" applyFill="1" applyBorder="1" applyAlignment="1">
      <alignment horizontal="center" vertical="center"/>
    </xf>
    <xf numFmtId="0" fontId="0" fillId="0" borderId="6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31" xfId="0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32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4" borderId="3" xfId="0" applyFill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22" fillId="0" borderId="0" xfId="0" applyFont="1" applyBorder="1">
      <alignment vertical="center"/>
    </xf>
    <xf numFmtId="0" fontId="22" fillId="0" borderId="1" xfId="0" applyFont="1" applyBorder="1">
      <alignment vertical="center"/>
    </xf>
    <xf numFmtId="0" fontId="7" fillId="0" borderId="0" xfId="0" applyFont="1" applyBorder="1" applyAlignment="1">
      <alignment vertical="center" textRotation="255"/>
    </xf>
    <xf numFmtId="0" fontId="7" fillId="0" borderId="1" xfId="0" applyFont="1" applyBorder="1" applyAlignment="1">
      <alignment vertical="center" textRotation="255"/>
    </xf>
    <xf numFmtId="181" fontId="23" fillId="0" borderId="56" xfId="0" applyNumberFormat="1" applyFont="1" applyFill="1" applyBorder="1" applyAlignment="1">
      <alignment horizontal="center" vertical="center"/>
    </xf>
    <xf numFmtId="181" fontId="23" fillId="0" borderId="57" xfId="0" applyNumberFormat="1" applyFont="1" applyFill="1" applyBorder="1" applyAlignment="1">
      <alignment horizontal="center" vertical="center"/>
    </xf>
    <xf numFmtId="181" fontId="41" fillId="0" borderId="58" xfId="0" applyNumberFormat="1" applyFont="1" applyFill="1" applyBorder="1" applyAlignment="1">
      <alignment horizontal="left" vertical="center"/>
    </xf>
    <xf numFmtId="0" fontId="7" fillId="8" borderId="51" xfId="0" applyFont="1" applyFill="1" applyBorder="1">
      <alignment vertical="center"/>
    </xf>
    <xf numFmtId="0" fontId="7" fillId="8" borderId="0" xfId="0" applyFont="1" applyFill="1" applyBorder="1">
      <alignment vertical="center"/>
    </xf>
    <xf numFmtId="0" fontId="7" fillId="8" borderId="10" xfId="0" applyFont="1" applyFill="1" applyBorder="1">
      <alignment vertical="center"/>
    </xf>
    <xf numFmtId="0" fontId="7" fillId="8" borderId="12" xfId="0" applyFont="1" applyFill="1" applyBorder="1">
      <alignment vertical="center"/>
    </xf>
    <xf numFmtId="0" fontId="7" fillId="0" borderId="0" xfId="0" applyFont="1" applyBorder="1" applyAlignment="1">
      <alignment textRotation="255"/>
    </xf>
    <xf numFmtId="0" fontId="19" fillId="0" borderId="0" xfId="2" applyFill="1" applyAlignment="1">
      <alignment horizontal="left" vertical="center"/>
    </xf>
    <xf numFmtId="0" fontId="3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right" vertical="center"/>
    </xf>
    <xf numFmtId="182" fontId="4" fillId="3" borderId="8" xfId="0" applyNumberFormat="1" applyFont="1" applyFill="1" applyBorder="1">
      <alignment vertical="center"/>
    </xf>
    <xf numFmtId="0" fontId="2" fillId="3" borderId="15" xfId="0" applyNumberFormat="1" applyFont="1" applyFill="1" applyBorder="1" applyAlignment="1">
      <alignment horizontal="center" vertical="center"/>
    </xf>
    <xf numFmtId="0" fontId="2" fillId="3" borderId="16" xfId="0" applyNumberFormat="1" applyFont="1" applyFill="1" applyBorder="1" applyAlignment="1">
      <alignment horizontal="center" vertical="center"/>
    </xf>
    <xf numFmtId="182" fontId="4" fillId="3" borderId="16" xfId="0" applyNumberFormat="1" applyFont="1" applyFill="1" applyBorder="1">
      <alignment vertical="center"/>
    </xf>
    <xf numFmtId="0" fontId="4" fillId="3" borderId="15" xfId="0" applyFont="1" applyFill="1" applyBorder="1">
      <alignment vertical="center"/>
    </xf>
    <xf numFmtId="183" fontId="2" fillId="3" borderId="23" xfId="1" applyNumberFormat="1" applyFont="1" applyFill="1" applyBorder="1">
      <alignment vertical="center"/>
    </xf>
    <xf numFmtId="1" fontId="0" fillId="0" borderId="36" xfId="0" applyNumberFormat="1" applyFill="1" applyBorder="1">
      <alignment vertical="center"/>
    </xf>
    <xf numFmtId="0" fontId="2" fillId="3" borderId="22" xfId="0" applyFont="1" applyFill="1" applyBorder="1" applyAlignment="1">
      <alignment horizontal="center" vertical="center"/>
    </xf>
    <xf numFmtId="0" fontId="4" fillId="3" borderId="2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2" fillId="9" borderId="22" xfId="0" applyFont="1" applyFill="1" applyBorder="1" applyAlignment="1">
      <alignment horizontal="center" vertical="center"/>
    </xf>
    <xf numFmtId="0" fontId="4" fillId="9" borderId="22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 textRotation="255"/>
    </xf>
    <xf numFmtId="0" fontId="7" fillId="0" borderId="8" xfId="0" applyFont="1" applyBorder="1" applyAlignment="1">
      <alignment horizontal="center"/>
    </xf>
    <xf numFmtId="0" fontId="21" fillId="0" borderId="2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44" xfId="0" applyFont="1" applyBorder="1" applyAlignment="1">
      <alignment horizontal="center"/>
    </xf>
    <xf numFmtId="0" fontId="7" fillId="0" borderId="45" xfId="0" applyFont="1" applyBorder="1" applyAlignment="1">
      <alignment horizontal="center"/>
    </xf>
    <xf numFmtId="0" fontId="7" fillId="0" borderId="26" xfId="0" applyFont="1" applyBorder="1" applyAlignment="1">
      <alignment horizont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7" fillId="0" borderId="50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20" fillId="0" borderId="0" xfId="0" applyFont="1" applyAlignment="1">
      <alignment vertical="top" wrapText="1"/>
    </xf>
    <xf numFmtId="0" fontId="7" fillId="0" borderId="41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181" fontId="7" fillId="0" borderId="41" xfId="0" applyNumberFormat="1" applyFont="1" applyBorder="1" applyAlignment="1">
      <alignment horizontal="center" vertical="center"/>
    </xf>
    <xf numFmtId="181" fontId="7" fillId="0" borderId="42" xfId="0" applyNumberFormat="1" applyFont="1" applyBorder="1" applyAlignment="1">
      <alignment horizontal="center" vertical="center"/>
    </xf>
    <xf numFmtId="181" fontId="7" fillId="0" borderId="43" xfId="0" applyNumberFormat="1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 textRotation="255"/>
    </xf>
    <xf numFmtId="0" fontId="23" fillId="0" borderId="0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23" fillId="0" borderId="12" xfId="0" applyFont="1" applyFill="1" applyBorder="1" applyAlignment="1">
      <alignment horizontal="left" vertical="center"/>
    </xf>
    <xf numFmtId="0" fontId="23" fillId="0" borderId="11" xfId="0" applyFont="1" applyFill="1" applyBorder="1" applyAlignment="1">
      <alignment horizontal="left" vertical="center"/>
    </xf>
    <xf numFmtId="0" fontId="23" fillId="8" borderId="51" xfId="0" applyFont="1" applyFill="1" applyBorder="1" applyAlignment="1">
      <alignment horizontal="center" vertical="center"/>
    </xf>
    <xf numFmtId="0" fontId="23" fillId="8" borderId="0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23" fillId="8" borderId="10" xfId="0" applyFont="1" applyFill="1" applyBorder="1" applyAlignment="1">
      <alignment horizontal="center" vertical="center"/>
    </xf>
    <xf numFmtId="0" fontId="23" fillId="8" borderId="12" xfId="0" applyFont="1" applyFill="1" applyBorder="1" applyAlignment="1">
      <alignment horizontal="center" vertical="center"/>
    </xf>
    <xf numFmtId="0" fontId="23" fillId="8" borderId="1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23" fillId="8" borderId="0" xfId="0" applyFont="1" applyFill="1" applyBorder="1" applyAlignment="1">
      <alignment horizontal="left" vertical="center"/>
    </xf>
    <xf numFmtId="0" fontId="23" fillId="8" borderId="12" xfId="0" applyFont="1" applyFill="1" applyBorder="1" applyAlignment="1">
      <alignment horizontal="left" vertical="center"/>
    </xf>
    <xf numFmtId="0" fontId="22" fillId="0" borderId="7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 textRotation="255"/>
    </xf>
    <xf numFmtId="0" fontId="22" fillId="0" borderId="5" xfId="0" applyFont="1" applyBorder="1" applyAlignment="1">
      <alignment horizontal="center" vertical="center" textRotation="255"/>
    </xf>
    <xf numFmtId="0" fontId="22" fillId="0" borderId="51" xfId="0" applyFont="1" applyBorder="1" applyAlignment="1">
      <alignment horizontal="center" vertical="center" textRotation="255"/>
    </xf>
    <xf numFmtId="0" fontId="22" fillId="0" borderId="1" xfId="0" applyFont="1" applyBorder="1" applyAlignment="1">
      <alignment horizontal="center" vertical="center" textRotation="255"/>
    </xf>
    <xf numFmtId="38" fontId="24" fillId="5" borderId="0" xfId="1" applyFont="1" applyFill="1" applyBorder="1" applyAlignment="1">
      <alignment horizontal="right" vertical="center"/>
    </xf>
    <xf numFmtId="38" fontId="24" fillId="5" borderId="53" xfId="1" applyFont="1" applyFill="1" applyBorder="1" applyAlignment="1">
      <alignment horizontal="right" vertical="center"/>
    </xf>
    <xf numFmtId="38" fontId="24" fillId="6" borderId="0" xfId="1" applyFont="1" applyFill="1" applyBorder="1" applyAlignment="1">
      <alignment horizontal="right" vertical="center"/>
    </xf>
    <xf numFmtId="38" fontId="24" fillId="6" borderId="53" xfId="1" applyFont="1" applyFill="1" applyBorder="1" applyAlignment="1">
      <alignment horizontal="right" vertical="center"/>
    </xf>
    <xf numFmtId="0" fontId="7" fillId="0" borderId="53" xfId="0" applyFont="1" applyBorder="1" applyAlignment="1">
      <alignment vertical="center"/>
    </xf>
    <xf numFmtId="0" fontId="7" fillId="0" borderId="54" xfId="0" applyFont="1" applyBorder="1" applyAlignment="1">
      <alignment vertical="center"/>
    </xf>
    <xf numFmtId="38" fontId="24" fillId="3" borderId="0" xfId="1" applyFont="1" applyFill="1" applyBorder="1" applyAlignment="1">
      <alignment horizontal="right" vertical="center"/>
    </xf>
    <xf numFmtId="38" fontId="24" fillId="3" borderId="53" xfId="1" applyFont="1" applyFill="1" applyBorder="1" applyAlignment="1">
      <alignment horizontal="right" vertical="center"/>
    </xf>
    <xf numFmtId="0" fontId="0" fillId="0" borderId="5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38" fontId="23" fillId="8" borderId="51" xfId="1" applyFont="1" applyFill="1" applyBorder="1" applyAlignment="1">
      <alignment vertical="center"/>
    </xf>
    <xf numFmtId="38" fontId="23" fillId="8" borderId="0" xfId="1" applyFont="1" applyFill="1" applyBorder="1" applyAlignment="1">
      <alignment vertical="center"/>
    </xf>
    <xf numFmtId="38" fontId="23" fillId="0" borderId="51" xfId="1" applyFont="1" applyFill="1" applyBorder="1" applyAlignment="1">
      <alignment vertical="center"/>
    </xf>
    <xf numFmtId="38" fontId="23" fillId="0" borderId="0" xfId="1" applyFont="1" applyFill="1" applyBorder="1" applyAlignment="1">
      <alignment vertical="center"/>
    </xf>
    <xf numFmtId="181" fontId="23" fillId="8" borderId="60" xfId="0" applyNumberFormat="1" applyFont="1" applyFill="1" applyBorder="1" applyAlignment="1">
      <alignment horizontal="center" vertical="center"/>
    </xf>
    <xf numFmtId="181" fontId="23" fillId="8" borderId="0" xfId="0" applyNumberFormat="1" applyFont="1" applyFill="1" applyBorder="1" applyAlignment="1">
      <alignment horizontal="center" vertical="center"/>
    </xf>
    <xf numFmtId="181" fontId="23" fillId="8" borderId="1" xfId="0" applyNumberFormat="1" applyFont="1" applyFill="1" applyBorder="1" applyAlignment="1">
      <alignment horizontal="center" vertical="center"/>
    </xf>
    <xf numFmtId="181" fontId="23" fillId="8" borderId="62" xfId="0" applyNumberFormat="1" applyFont="1" applyFill="1" applyBorder="1" applyAlignment="1">
      <alignment horizontal="center" vertical="center"/>
    </xf>
    <xf numFmtId="181" fontId="23" fillId="8" borderId="53" xfId="0" applyNumberFormat="1" applyFont="1" applyFill="1" applyBorder="1" applyAlignment="1">
      <alignment horizontal="center" vertical="center"/>
    </xf>
    <xf numFmtId="181" fontId="23" fillId="8" borderId="54" xfId="0" applyNumberFormat="1" applyFont="1" applyFill="1" applyBorder="1" applyAlignment="1">
      <alignment horizontal="center" vertical="center"/>
    </xf>
    <xf numFmtId="181" fontId="23" fillId="8" borderId="51" xfId="0" applyNumberFormat="1" applyFont="1" applyFill="1" applyBorder="1" applyAlignment="1">
      <alignment horizontal="center" vertical="center"/>
    </xf>
    <xf numFmtId="181" fontId="23" fillId="8" borderId="52" xfId="0" applyNumberFormat="1" applyFont="1" applyFill="1" applyBorder="1" applyAlignment="1">
      <alignment horizontal="center" vertical="center"/>
    </xf>
    <xf numFmtId="181" fontId="23" fillId="8" borderId="61" xfId="0" applyNumberFormat="1" applyFont="1" applyFill="1" applyBorder="1" applyAlignment="1">
      <alignment horizontal="center" vertical="center"/>
    </xf>
    <xf numFmtId="181" fontId="23" fillId="8" borderId="63" xfId="0" applyNumberFormat="1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4" borderId="4" xfId="0" applyFont="1" applyFill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10" xfId="0" applyFont="1" applyFill="1" applyBorder="1" applyAlignment="1">
      <alignment horizontal="center" vertical="center"/>
    </xf>
    <xf numFmtId="0" fontId="26" fillId="4" borderId="12" xfId="0" applyFont="1" applyFill="1" applyBorder="1" applyAlignment="1">
      <alignment horizontal="center" vertical="center"/>
    </xf>
    <xf numFmtId="0" fontId="26" fillId="4" borderId="11" xfId="0" applyFont="1" applyFill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4" xfId="0" applyFont="1" applyBorder="1" applyAlignment="1">
      <alignment vertical="center"/>
    </xf>
    <xf numFmtId="0" fontId="26" fillId="0" borderId="5" xfId="0" applyFont="1" applyBorder="1" applyAlignment="1">
      <alignment vertical="center"/>
    </xf>
    <xf numFmtId="0" fontId="26" fillId="0" borderId="12" xfId="0" applyFont="1" applyBorder="1" applyAlignment="1">
      <alignment vertical="center"/>
    </xf>
    <xf numFmtId="0" fontId="26" fillId="0" borderId="11" xfId="0" applyFont="1" applyBorder="1" applyAlignment="1">
      <alignment vertical="center"/>
    </xf>
    <xf numFmtId="0" fontId="7" fillId="0" borderId="7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181" fontId="23" fillId="0" borderId="51" xfId="0" applyNumberFormat="1" applyFont="1" applyFill="1" applyBorder="1" applyAlignment="1">
      <alignment horizontal="left" vertical="top"/>
    </xf>
    <xf numFmtId="181" fontId="23" fillId="0" borderId="0" xfId="0" applyNumberFormat="1" applyFont="1" applyFill="1" applyBorder="1" applyAlignment="1">
      <alignment horizontal="left" vertical="top"/>
    </xf>
    <xf numFmtId="181" fontId="23" fillId="0" borderId="1" xfId="0" applyNumberFormat="1" applyFont="1" applyFill="1" applyBorder="1" applyAlignment="1">
      <alignment horizontal="left" vertical="top"/>
    </xf>
    <xf numFmtId="181" fontId="23" fillId="0" borderId="10" xfId="0" applyNumberFormat="1" applyFont="1" applyFill="1" applyBorder="1" applyAlignment="1">
      <alignment horizontal="left" vertical="top"/>
    </xf>
    <xf numFmtId="181" fontId="23" fillId="0" borderId="12" xfId="0" applyNumberFormat="1" applyFont="1" applyFill="1" applyBorder="1" applyAlignment="1">
      <alignment horizontal="left" vertical="top"/>
    </xf>
    <xf numFmtId="181" fontId="23" fillId="0" borderId="11" xfId="0" applyNumberFormat="1" applyFont="1" applyFill="1" applyBorder="1" applyAlignment="1">
      <alignment horizontal="left" vertical="top"/>
    </xf>
    <xf numFmtId="0" fontId="0" fillId="4" borderId="2" xfId="0" applyFill="1" applyBorder="1" applyAlignment="1">
      <alignment horizontal="left" vertical="center"/>
    </xf>
    <xf numFmtId="0" fontId="0" fillId="4" borderId="3" xfId="0" applyFill="1" applyBorder="1" applyAlignment="1">
      <alignment horizontal="left" vertical="center"/>
    </xf>
    <xf numFmtId="0" fontId="0" fillId="4" borderId="25" xfId="0" applyFill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5" xfId="0" applyFont="1" applyBorder="1" applyAlignment="1">
      <alignment horizontal="left" vertical="center"/>
    </xf>
    <xf numFmtId="0" fontId="7" fillId="0" borderId="3" xfId="0" applyFont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25" xfId="0" applyFill="1" applyBorder="1" applyAlignment="1">
      <alignment horizontal="center" vertical="center"/>
    </xf>
    <xf numFmtId="0" fontId="0" fillId="4" borderId="22" xfId="0" applyFill="1" applyBorder="1" applyAlignment="1">
      <alignment horizontal="left" vertical="center"/>
    </xf>
    <xf numFmtId="181" fontId="0" fillId="0" borderId="22" xfId="0" applyNumberForma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0" fillId="0" borderId="51" xfId="0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181" fontId="0" fillId="0" borderId="0" xfId="0" applyNumberFormat="1" applyFill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2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right" vertical="center"/>
    </xf>
    <xf numFmtId="0" fontId="8" fillId="0" borderId="3" xfId="0" applyFont="1" applyBorder="1" applyAlignment="1">
      <alignment horizontal="right" vertical="center"/>
    </xf>
    <xf numFmtId="0" fontId="15" fillId="0" borderId="22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/>
    </xf>
    <xf numFmtId="0" fontId="8" fillId="0" borderId="25" xfId="0" applyFont="1" applyBorder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20837;&#21147;&#12471;&#12540;&#12488;&#9314;!Print_Area"/><Relationship Id="rId2" Type="http://schemas.openxmlformats.org/officeDocument/2006/relationships/hyperlink" Target="#&#20837;&#21147;&#12471;&#12540;&#12488;&#9313;!Print_Area"/><Relationship Id="rId1" Type="http://schemas.openxmlformats.org/officeDocument/2006/relationships/hyperlink" Target="#&#20837;&#21147;&#12471;&#12540;&#12488;&#9312;!Print_Area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76199</xdr:colOff>
      <xdr:row>2</xdr:row>
      <xdr:rowOff>9525</xdr:rowOff>
    </xdr:from>
    <xdr:to>
      <xdr:col>14</xdr:col>
      <xdr:colOff>592667</xdr:colOff>
      <xdr:row>23</xdr:row>
      <xdr:rowOff>38100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764116" y="348192"/>
          <a:ext cx="8707968" cy="4357158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7</xdr:col>
      <xdr:colOff>95250</xdr:colOff>
      <xdr:row>30</xdr:row>
      <xdr:rowOff>95249</xdr:rowOff>
    </xdr:from>
    <xdr:to>
      <xdr:col>10</xdr:col>
      <xdr:colOff>17850</xdr:colOff>
      <xdr:row>32</xdr:row>
      <xdr:rowOff>115574</xdr:rowOff>
    </xdr:to>
    <xdr:sp macro="" textlink="">
      <xdr:nvSpPr>
        <xdr:cNvPr id="7" name="額縁 6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210050" y="981074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入力シート①</a:t>
          </a:r>
        </a:p>
      </xdr:txBody>
    </xdr:sp>
    <xdr:clientData/>
  </xdr:twoCellAnchor>
  <xdr:twoCellAnchor>
    <xdr:from>
      <xdr:col>7</xdr:col>
      <xdr:colOff>133350</xdr:colOff>
      <xdr:row>55</xdr:row>
      <xdr:rowOff>85725</xdr:rowOff>
    </xdr:from>
    <xdr:to>
      <xdr:col>10</xdr:col>
      <xdr:colOff>55950</xdr:colOff>
      <xdr:row>57</xdr:row>
      <xdr:rowOff>115575</xdr:rowOff>
    </xdr:to>
    <xdr:sp macro="" textlink="">
      <xdr:nvSpPr>
        <xdr:cNvPr id="8" name="額縁 7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4248150" y="5362575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入力シート②</a:t>
          </a:r>
        </a:p>
      </xdr:txBody>
    </xdr:sp>
    <xdr:clientData/>
  </xdr:twoCellAnchor>
  <xdr:twoCellAnchor>
    <xdr:from>
      <xdr:col>7</xdr:col>
      <xdr:colOff>123825</xdr:colOff>
      <xdr:row>80</xdr:row>
      <xdr:rowOff>76200</xdr:rowOff>
    </xdr:from>
    <xdr:to>
      <xdr:col>10</xdr:col>
      <xdr:colOff>46425</xdr:colOff>
      <xdr:row>82</xdr:row>
      <xdr:rowOff>106050</xdr:rowOff>
    </xdr:to>
    <xdr:sp macro="" textlink="">
      <xdr:nvSpPr>
        <xdr:cNvPr id="9" name="額縁 8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4238625" y="9734550"/>
          <a:ext cx="1980000" cy="468000"/>
        </a:xfrm>
        <a:prstGeom prst="bevel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200" b="1"/>
            <a:t>入力シート③</a:t>
          </a:r>
        </a:p>
      </xdr:txBody>
    </xdr:sp>
    <xdr:clientData/>
  </xdr:twoCellAnchor>
  <xdr:twoCellAnchor editAs="oneCell">
    <xdr:from>
      <xdr:col>1</xdr:col>
      <xdr:colOff>685793</xdr:colOff>
      <xdr:row>33</xdr:row>
      <xdr:rowOff>171441</xdr:rowOff>
    </xdr:from>
    <xdr:to>
      <xdr:col>11</xdr:col>
      <xdr:colOff>102739</xdr:colOff>
      <xdr:row>53</xdr:row>
      <xdr:rowOff>86184</xdr:rowOff>
    </xdr:to>
    <xdr:pic>
      <xdr:nvPicPr>
        <xdr:cNvPr id="11" name="図 10" descr="E:\Profiles\c7449095\Desktop\キャプチャ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1857366"/>
          <a:ext cx="5941571" cy="3343742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685793</xdr:colOff>
      <xdr:row>58</xdr:row>
      <xdr:rowOff>171437</xdr:rowOff>
    </xdr:from>
    <xdr:to>
      <xdr:col>11</xdr:col>
      <xdr:colOff>102739</xdr:colOff>
      <xdr:row>77</xdr:row>
      <xdr:rowOff>77583</xdr:rowOff>
    </xdr:to>
    <xdr:pic>
      <xdr:nvPicPr>
        <xdr:cNvPr id="12" name="図 11" descr="E:\Profiles\c7449095\Desktop\キャプチャ2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93" y="6238862"/>
          <a:ext cx="5941571" cy="316369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685786</xdr:colOff>
      <xdr:row>84</xdr:row>
      <xdr:rowOff>171435</xdr:rowOff>
    </xdr:from>
    <xdr:to>
      <xdr:col>11</xdr:col>
      <xdr:colOff>257059</xdr:colOff>
      <xdr:row>104</xdr:row>
      <xdr:rowOff>9015</xdr:rowOff>
    </xdr:to>
    <xdr:pic>
      <xdr:nvPicPr>
        <xdr:cNvPr id="13" name="図 12" descr="E:\Profiles\c7449095\Desktop\キャプチャ3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786" y="10791810"/>
          <a:ext cx="6095898" cy="3266579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4</xdr:col>
      <xdr:colOff>466725</xdr:colOff>
      <xdr:row>36</xdr:row>
      <xdr:rowOff>85725</xdr:rowOff>
    </xdr:from>
    <xdr:to>
      <xdr:col>6</xdr:col>
      <xdr:colOff>638175</xdr:colOff>
      <xdr:row>38</xdr:row>
      <xdr:rowOff>57150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24125" y="22860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5</xdr:col>
      <xdr:colOff>438149</xdr:colOff>
      <xdr:row>43</xdr:row>
      <xdr:rowOff>47625</xdr:rowOff>
    </xdr:from>
    <xdr:to>
      <xdr:col>11</xdr:col>
      <xdr:colOff>142875</xdr:colOff>
      <xdr:row>45</xdr:row>
      <xdr:rowOff>19050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181349" y="34480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800kW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0</xdr:colOff>
      <xdr:row>46</xdr:row>
      <xdr:rowOff>47625</xdr:rowOff>
    </xdr:from>
    <xdr:to>
      <xdr:col>11</xdr:col>
      <xdr:colOff>390526</xdr:colOff>
      <xdr:row>48</xdr:row>
      <xdr:rowOff>19050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429000" y="39624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400050</xdr:colOff>
      <xdr:row>49</xdr:row>
      <xdr:rowOff>114300</xdr:rowOff>
    </xdr:from>
    <xdr:to>
      <xdr:col>12</xdr:col>
      <xdr:colOff>104776</xdr:colOff>
      <xdr:row>51</xdr:row>
      <xdr:rowOff>85725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829050" y="45434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438150</xdr:colOff>
      <xdr:row>62</xdr:row>
      <xdr:rowOff>28575</xdr:rowOff>
    </xdr:from>
    <xdr:to>
      <xdr:col>8</xdr:col>
      <xdr:colOff>609600</xdr:colOff>
      <xdr:row>64</xdr:row>
      <xdr:rowOff>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867150" y="6781800"/>
          <a:ext cx="1543050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一定</a:t>
          </a:r>
        </a:p>
      </xdr:txBody>
    </xdr:sp>
    <xdr:clientData/>
  </xdr:twoCellAnchor>
  <xdr:twoCellAnchor>
    <xdr:from>
      <xdr:col>6</xdr:col>
      <xdr:colOff>200024</xdr:colOff>
      <xdr:row>66</xdr:row>
      <xdr:rowOff>38100</xdr:rowOff>
    </xdr:from>
    <xdr:to>
      <xdr:col>11</xdr:col>
      <xdr:colOff>590550</xdr:colOff>
      <xdr:row>68</xdr:row>
      <xdr:rowOff>9525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29024" y="747712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1,250kVA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247650</xdr:colOff>
      <xdr:row>70</xdr:row>
      <xdr:rowOff>142875</xdr:rowOff>
    </xdr:from>
    <xdr:to>
      <xdr:col>11</xdr:col>
      <xdr:colOff>638176</xdr:colOff>
      <xdr:row>72</xdr:row>
      <xdr:rowOff>114300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676650" y="82677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1,111kVA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7</xdr:col>
      <xdr:colOff>28575</xdr:colOff>
      <xdr:row>74</xdr:row>
      <xdr:rowOff>47625</xdr:rowOff>
    </xdr:from>
    <xdr:to>
      <xdr:col>12</xdr:col>
      <xdr:colOff>419101</xdr:colOff>
      <xdr:row>76</xdr:row>
      <xdr:rowOff>19050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4143375" y="88582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647699</xdr:colOff>
      <xdr:row>92</xdr:row>
      <xdr:rowOff>142875</xdr:rowOff>
    </xdr:from>
    <xdr:to>
      <xdr:col>11</xdr:col>
      <xdr:colOff>352425</xdr:colOff>
      <xdr:row>94</xdr:row>
      <xdr:rowOff>114300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390899" y="1213485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0.80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latin typeface="Meiryo UI" panose="020B0604030504040204" pitchFamily="50" charset="-128"/>
              <a:ea typeface="Meiryo UI" panose="020B0604030504040204" pitchFamily="50" charset="-128"/>
            </a:rPr>
            <a:t>960kW</a:t>
          </a:r>
          <a:r>
            <a:rPr kumimoji="1" lang="ja-JP" altLang="en-US" sz="1400" b="1"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latin typeface="Meiryo UI" panose="020B0604030504040204" pitchFamily="50" charset="-128"/>
              <a:ea typeface="Meiryo UI" panose="020B0604030504040204" pitchFamily="50" charset="-128"/>
            </a:rPr>
            <a:t>1,200kVA</a:t>
          </a:r>
          <a:endParaRPr kumimoji="1" lang="ja-JP" altLang="en-US" sz="1400" b="1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28575</xdr:colOff>
      <xdr:row>97</xdr:row>
      <xdr:rowOff>66675</xdr:rowOff>
    </xdr:from>
    <xdr:to>
      <xdr:col>11</xdr:col>
      <xdr:colOff>419101</xdr:colOff>
      <xdr:row>99</xdr:row>
      <xdr:rowOff>38100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457575" y="129159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0.90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990kW</a:t>
          </a:r>
          <a:r>
            <a:rPr kumimoji="1" lang="ja-JP" altLang="en-US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1,100kVA</a:t>
          </a:r>
          <a:endParaRPr kumimoji="1" lang="ja-JP" altLang="en-US" sz="1400" b="1">
            <a:solidFill>
              <a:srgbClr val="FF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6</xdr:col>
      <xdr:colOff>466725</xdr:colOff>
      <xdr:row>100</xdr:row>
      <xdr:rowOff>161925</xdr:rowOff>
    </xdr:from>
    <xdr:to>
      <xdr:col>12</xdr:col>
      <xdr:colOff>171451</xdr:colOff>
      <xdr:row>102</xdr:row>
      <xdr:rowOff>133350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895725" y="13525500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力率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1.00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 u="sng" baseline="0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1,000kW</a:t>
          </a:r>
          <a:r>
            <a:rPr kumimoji="1" lang="ja-JP" altLang="en-US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、</a:t>
          </a:r>
          <a:r>
            <a:rPr kumimoji="1" lang="en-US" altLang="ja-JP" sz="1400" b="1">
              <a:solidFill>
                <a:srgbClr val="0066FF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1,000kVA</a:t>
          </a:r>
          <a:endParaRPr kumimoji="1" lang="ja-JP" altLang="en-US" sz="1400" b="1">
            <a:solidFill>
              <a:srgbClr val="0066FF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xdr:twoCellAnchor>
    <xdr:from>
      <xdr:col>5</xdr:col>
      <xdr:colOff>542911</xdr:colOff>
      <xdr:row>90</xdr:row>
      <xdr:rowOff>123810</xdr:rowOff>
    </xdr:from>
    <xdr:to>
      <xdr:col>11</xdr:col>
      <xdr:colOff>247637</xdr:colOff>
      <xdr:row>92</xdr:row>
      <xdr:rowOff>95235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286111" y="11772885"/>
          <a:ext cx="3486151" cy="31432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050" b="0">
              <a:solidFill>
                <a:srgbClr val="FF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メーカーにより制御方法が異なる為、以下は一例です。</a:t>
          </a:r>
        </a:p>
      </xdr:txBody>
    </xdr:sp>
    <xdr:clientData/>
  </xdr:twoCellAnchor>
  <xdr:oneCellAnchor>
    <xdr:from>
      <xdr:col>0</xdr:col>
      <xdr:colOff>561975</xdr:colOff>
      <xdr:row>1</xdr:row>
      <xdr:rowOff>28575</xdr:rowOff>
    </xdr:from>
    <xdr:ext cx="999107" cy="325730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561975" y="200025"/>
          <a:ext cx="999107" cy="32573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>
          <a:solidFill>
            <a:srgbClr val="0070C0"/>
          </a:solidFill>
        </a:ln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1400" b="1"/>
            <a:t>はじめに</a:t>
          </a:r>
        </a:p>
      </xdr:txBody>
    </xdr:sp>
    <xdr:clientData/>
  </xdr:oneCellAnchor>
  <xdr:twoCellAnchor>
    <xdr:from>
      <xdr:col>6</xdr:col>
      <xdr:colOff>178598</xdr:colOff>
      <xdr:row>23</xdr:row>
      <xdr:rowOff>250032</xdr:rowOff>
    </xdr:from>
    <xdr:to>
      <xdr:col>7</xdr:col>
      <xdr:colOff>568035</xdr:colOff>
      <xdr:row>25</xdr:row>
      <xdr:rowOff>194157</xdr:rowOff>
    </xdr:to>
    <xdr:sp macro="" textlink="">
      <xdr:nvSpPr>
        <xdr:cNvPr id="24" name="下矢印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/>
      </xdr:nvSpPr>
      <xdr:spPr>
        <a:xfrm>
          <a:off x="3905254" y="4893470"/>
          <a:ext cx="1080000" cy="468000"/>
        </a:xfrm>
        <a:prstGeom prst="down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35718</xdr:colOff>
      <xdr:row>108</xdr:row>
      <xdr:rowOff>84665</xdr:rowOff>
    </xdr:from>
    <xdr:to>
      <xdr:col>3</xdr:col>
      <xdr:colOff>1071563</xdr:colOff>
      <xdr:row>113</xdr:row>
      <xdr:rowOff>72760</xdr:rowOff>
    </xdr:to>
    <xdr:sp macro="" textlink="">
      <xdr:nvSpPr>
        <xdr:cNvPr id="2" name="線吹き出し 2 (枠付き)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903551" y="5746748"/>
          <a:ext cx="2231762" cy="834762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119062</xdr:colOff>
      <xdr:row>109</xdr:row>
      <xdr:rowOff>11906</xdr:rowOff>
    </xdr:from>
    <xdr:to>
      <xdr:col>9</xdr:col>
      <xdr:colOff>345282</xdr:colOff>
      <xdr:row>114</xdr:row>
      <xdr:rowOff>2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>
          <a:off x="6453187" y="579834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119062</xdr:colOff>
      <xdr:row>103</xdr:row>
      <xdr:rowOff>95251</xdr:rowOff>
    </xdr:from>
    <xdr:to>
      <xdr:col>9</xdr:col>
      <xdr:colOff>345282</xdr:colOff>
      <xdr:row>108</xdr:row>
      <xdr:rowOff>23815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6453187" y="482203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964407</xdr:colOff>
      <xdr:row>103</xdr:row>
      <xdr:rowOff>83344</xdr:rowOff>
    </xdr:from>
    <xdr:to>
      <xdr:col>12</xdr:col>
      <xdr:colOff>726281</xdr:colOff>
      <xdr:row>108</xdr:row>
      <xdr:rowOff>11908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/>
      </xdr:nvSpPr>
      <xdr:spPr>
        <a:xfrm>
          <a:off x="9298782" y="481012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154805</xdr:colOff>
      <xdr:row>109</xdr:row>
      <xdr:rowOff>119058</xdr:rowOff>
    </xdr:from>
    <xdr:to>
      <xdr:col>3</xdr:col>
      <xdr:colOff>1190650</xdr:colOff>
      <xdr:row>114</xdr:row>
      <xdr:rowOff>107154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1023961" y="5905496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142899</xdr:colOff>
      <xdr:row>109</xdr:row>
      <xdr:rowOff>35716</xdr:rowOff>
    </xdr:from>
    <xdr:to>
      <xdr:col>9</xdr:col>
      <xdr:colOff>369119</xdr:colOff>
      <xdr:row>114</xdr:row>
      <xdr:rowOff>23812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6477024" y="582215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142899</xdr:colOff>
      <xdr:row>103</xdr:row>
      <xdr:rowOff>119061</xdr:rowOff>
    </xdr:from>
    <xdr:to>
      <xdr:col>9</xdr:col>
      <xdr:colOff>369119</xdr:colOff>
      <xdr:row>108</xdr:row>
      <xdr:rowOff>47625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477024" y="484584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988244</xdr:colOff>
      <xdr:row>103</xdr:row>
      <xdr:rowOff>107154</xdr:rowOff>
    </xdr:from>
    <xdr:to>
      <xdr:col>12</xdr:col>
      <xdr:colOff>750118</xdr:colOff>
      <xdr:row>108</xdr:row>
      <xdr:rowOff>35718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SpPr/>
      </xdr:nvSpPr>
      <xdr:spPr>
        <a:xfrm>
          <a:off x="9322619" y="4833935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71436</xdr:colOff>
      <xdr:row>109</xdr:row>
      <xdr:rowOff>119063</xdr:rowOff>
    </xdr:from>
    <xdr:to>
      <xdr:col>3</xdr:col>
      <xdr:colOff>1107281</xdr:colOff>
      <xdr:row>114</xdr:row>
      <xdr:rowOff>107159</xdr:rowOff>
    </xdr:to>
    <xdr:sp macro="" textlink="">
      <xdr:nvSpPr>
        <xdr:cNvPr id="17" name="線吹き出し 2 (枠付き)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964405" y="590550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35721</xdr:rowOff>
    </xdr:from>
    <xdr:to>
      <xdr:col>9</xdr:col>
      <xdr:colOff>369094</xdr:colOff>
      <xdr:row>114</xdr:row>
      <xdr:rowOff>23817</xdr:rowOff>
    </xdr:to>
    <xdr:sp macro="" textlink="">
      <xdr:nvSpPr>
        <xdr:cNvPr id="18" name="線吹き出し 2 (枠付き)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6417468" y="582215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119066</xdr:rowOff>
    </xdr:from>
    <xdr:to>
      <xdr:col>9</xdr:col>
      <xdr:colOff>369094</xdr:colOff>
      <xdr:row>108</xdr:row>
      <xdr:rowOff>47630</xdr:rowOff>
    </xdr:to>
    <xdr:sp macro="" textlink="">
      <xdr:nvSpPr>
        <xdr:cNvPr id="19" name="線吹き出し 2 (枠付き) 18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/>
      </xdr:nvSpPr>
      <xdr:spPr>
        <a:xfrm>
          <a:off x="6417468" y="484584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107159</xdr:rowOff>
    </xdr:from>
    <xdr:to>
      <xdr:col>12</xdr:col>
      <xdr:colOff>547687</xdr:colOff>
      <xdr:row>108</xdr:row>
      <xdr:rowOff>35723</xdr:rowOff>
    </xdr:to>
    <xdr:sp macro="" textlink="">
      <xdr:nvSpPr>
        <xdr:cNvPr id="20" name="線吹き出し 2 (枠付き) 19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/>
      </xdr:nvSpPr>
      <xdr:spPr>
        <a:xfrm>
          <a:off x="9263063" y="4833940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71438</xdr:colOff>
      <xdr:row>109</xdr:row>
      <xdr:rowOff>119061</xdr:rowOff>
    </xdr:from>
    <xdr:to>
      <xdr:col>3</xdr:col>
      <xdr:colOff>1107283</xdr:colOff>
      <xdr:row>114</xdr:row>
      <xdr:rowOff>107157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/>
      </xdr:nvSpPr>
      <xdr:spPr>
        <a:xfrm>
          <a:off x="964407" y="5905499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142876</xdr:colOff>
      <xdr:row>109</xdr:row>
      <xdr:rowOff>35719</xdr:rowOff>
    </xdr:from>
    <xdr:to>
      <xdr:col>9</xdr:col>
      <xdr:colOff>369096</xdr:colOff>
      <xdr:row>114</xdr:row>
      <xdr:rowOff>23815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/>
      </xdr:nvSpPr>
      <xdr:spPr>
        <a:xfrm>
          <a:off x="6417470" y="5822157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142876</xdr:colOff>
      <xdr:row>103</xdr:row>
      <xdr:rowOff>119064</xdr:rowOff>
    </xdr:from>
    <xdr:to>
      <xdr:col>9</xdr:col>
      <xdr:colOff>369096</xdr:colOff>
      <xdr:row>108</xdr:row>
      <xdr:rowOff>47628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/>
      </xdr:nvSpPr>
      <xdr:spPr>
        <a:xfrm>
          <a:off x="6417470" y="484584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988221</xdr:colOff>
      <xdr:row>103</xdr:row>
      <xdr:rowOff>107157</xdr:rowOff>
    </xdr:from>
    <xdr:to>
      <xdr:col>12</xdr:col>
      <xdr:colOff>547689</xdr:colOff>
      <xdr:row>108</xdr:row>
      <xdr:rowOff>35721</xdr:rowOff>
    </xdr:to>
    <xdr:sp macro="" textlink="">
      <xdr:nvSpPr>
        <xdr:cNvPr id="13" name="線吹き出し 2 (枠付き) 12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/>
      </xdr:nvSpPr>
      <xdr:spPr>
        <a:xfrm>
          <a:off x="9263065" y="4833938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130968</xdr:colOff>
      <xdr:row>109</xdr:row>
      <xdr:rowOff>119066</xdr:rowOff>
    </xdr:from>
    <xdr:to>
      <xdr:col>3</xdr:col>
      <xdr:colOff>1166813</xdr:colOff>
      <xdr:row>114</xdr:row>
      <xdr:rowOff>107162</xdr:rowOff>
    </xdr:to>
    <xdr:sp macro="" textlink="">
      <xdr:nvSpPr>
        <xdr:cNvPr id="7" name="線吹き出し 2 (枠付き) 6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/>
      </xdr:nvSpPr>
      <xdr:spPr>
        <a:xfrm>
          <a:off x="1023937" y="5905504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130969</xdr:colOff>
      <xdr:row>109</xdr:row>
      <xdr:rowOff>35724</xdr:rowOff>
    </xdr:from>
    <xdr:to>
      <xdr:col>9</xdr:col>
      <xdr:colOff>357189</xdr:colOff>
      <xdr:row>114</xdr:row>
      <xdr:rowOff>23820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/>
      </xdr:nvSpPr>
      <xdr:spPr>
        <a:xfrm>
          <a:off x="6477000" y="5822162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130969</xdr:colOff>
      <xdr:row>103</xdr:row>
      <xdr:rowOff>119069</xdr:rowOff>
    </xdr:from>
    <xdr:to>
      <xdr:col>9</xdr:col>
      <xdr:colOff>357189</xdr:colOff>
      <xdr:row>108</xdr:row>
      <xdr:rowOff>47633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/>
      </xdr:nvSpPr>
      <xdr:spPr>
        <a:xfrm>
          <a:off x="6477000" y="4845850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976314</xdr:colOff>
      <xdr:row>103</xdr:row>
      <xdr:rowOff>107162</xdr:rowOff>
    </xdr:from>
    <xdr:to>
      <xdr:col>12</xdr:col>
      <xdr:colOff>523875</xdr:colOff>
      <xdr:row>108</xdr:row>
      <xdr:rowOff>35726</xdr:rowOff>
    </xdr:to>
    <xdr:sp macro="" textlink="">
      <xdr:nvSpPr>
        <xdr:cNvPr id="12" name="線吹き出し 2 (枠付き)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/>
      </xdr:nvSpPr>
      <xdr:spPr>
        <a:xfrm>
          <a:off x="9322595" y="4833943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142873</xdr:colOff>
      <xdr:row>109</xdr:row>
      <xdr:rowOff>130967</xdr:rowOff>
    </xdr:from>
    <xdr:to>
      <xdr:col>3</xdr:col>
      <xdr:colOff>1178718</xdr:colOff>
      <xdr:row>114</xdr:row>
      <xdr:rowOff>119063</xdr:rowOff>
    </xdr:to>
    <xdr:sp macro="" textlink="">
      <xdr:nvSpPr>
        <xdr:cNvPr id="8" name="線吹き出し 2 (枠付き)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/>
      </xdr:nvSpPr>
      <xdr:spPr>
        <a:xfrm>
          <a:off x="1035842" y="5917405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201771"/>
            <a:gd name="adj6" fmla="val -42449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「行」を非表示としております。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系統数が１５を超える場合は、行を再表示し、ご使用ください。</a:t>
          </a:r>
        </a:p>
      </xdr:txBody>
    </xdr:sp>
    <xdr:clientData/>
  </xdr:twoCellAnchor>
  <xdr:twoCellAnchor>
    <xdr:from>
      <xdr:col>7</xdr:col>
      <xdr:colOff>142874</xdr:colOff>
      <xdr:row>109</xdr:row>
      <xdr:rowOff>47625</xdr:rowOff>
    </xdr:from>
    <xdr:to>
      <xdr:col>9</xdr:col>
      <xdr:colOff>369094</xdr:colOff>
      <xdr:row>114</xdr:row>
      <xdr:rowOff>35721</xdr:rowOff>
    </xdr:to>
    <xdr:sp macro="" textlink="">
      <xdr:nvSpPr>
        <xdr:cNvPr id="9" name="線吹き出し 2 (枠付き)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6488905" y="5834063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0757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当社の連系検討、負担金算定等に用いる値です。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7</xdr:col>
      <xdr:colOff>142874</xdr:colOff>
      <xdr:row>103</xdr:row>
      <xdr:rowOff>130970</xdr:rowOff>
    </xdr:from>
    <xdr:to>
      <xdr:col>9</xdr:col>
      <xdr:colOff>369094</xdr:colOff>
      <xdr:row>108</xdr:row>
      <xdr:rowOff>59534</xdr:rowOff>
    </xdr:to>
    <xdr:sp macro="" textlink="">
      <xdr:nvSpPr>
        <xdr:cNvPr id="10" name="線吹き出し 2 (枠付き)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/>
      </xdr:nvSpPr>
      <xdr:spPr>
        <a:xfrm>
          <a:off x="6488905" y="4857751"/>
          <a:ext cx="2226470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221"/>
            <a:gd name="adj6" fmla="val -27476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接続検討申込書（様式２）「６．自家消費電力」欄の下段「最小」の値を入力ください。</a:t>
          </a:r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988219</xdr:colOff>
      <xdr:row>103</xdr:row>
      <xdr:rowOff>119063</xdr:rowOff>
    </xdr:from>
    <xdr:to>
      <xdr:col>12</xdr:col>
      <xdr:colOff>535780</xdr:colOff>
      <xdr:row>108</xdr:row>
      <xdr:rowOff>47627</xdr:rowOff>
    </xdr:to>
    <xdr:sp macro="" textlink="">
      <xdr:nvSpPr>
        <xdr:cNvPr id="11" name="線吹き出し 2 (枠付き)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SpPr/>
      </xdr:nvSpPr>
      <xdr:spPr>
        <a:xfrm>
          <a:off x="9334500" y="4845844"/>
          <a:ext cx="2607468" cy="821533"/>
        </a:xfrm>
        <a:prstGeom prst="borderCallout2">
          <a:avLst>
            <a:gd name="adj1" fmla="val 18750"/>
            <a:gd name="adj2" fmla="val -8333"/>
            <a:gd name="adj3" fmla="val 18750"/>
            <a:gd name="adj4" fmla="val -16667"/>
            <a:gd name="adj5" fmla="val -382930"/>
            <a:gd name="adj6" fmla="val -114510"/>
          </a:avLst>
        </a:prstGeom>
        <a:solidFill>
          <a:schemeClr val="accent2">
            <a:lumMod val="20000"/>
            <a:lumOff val="80000"/>
          </a:schemeClr>
        </a:solidFill>
        <a:ln>
          <a:solidFill>
            <a:schemeClr val="accent2">
              <a:lumMod val="75000"/>
            </a:schemeClr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solidFill>
                <a:srgbClr val="FF0000"/>
              </a:solidFill>
            </a:rPr>
            <a:t>力率一定制御に、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同意いただける場合　  ：９０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r>
            <a:rPr kumimoji="1" lang="ja-JP" altLang="en-US" sz="1100">
              <a:solidFill>
                <a:srgbClr val="FF0000"/>
              </a:solidFill>
            </a:rPr>
            <a:t>同意いただけない場合 ：設定された値</a:t>
          </a:r>
          <a:endParaRPr kumimoji="1" lang="en-US" altLang="ja-JP" sz="1100">
            <a:solidFill>
              <a:srgbClr val="FF0000"/>
            </a:solidFill>
          </a:endParaRPr>
        </a:p>
        <a:p>
          <a:pPr algn="l"/>
          <a:endParaRPr kumimoji="1" lang="en-US" altLang="ja-JP" sz="11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powergrid.chuden.co.jp/resource/takuso_service/ippan/saiene/sai_high/high_moushikomi/h_mou_kentou/h_mou_kentou_10_2.pdf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  <pageSetUpPr fitToPage="1"/>
  </sheetPr>
  <dimension ref="B3:AU84"/>
  <sheetViews>
    <sheetView showGridLines="0" topLeftCell="A28" zoomScale="90" zoomScaleNormal="90" workbookViewId="0"/>
  </sheetViews>
  <sheetFormatPr defaultRowHeight="13.5" x14ac:dyDescent="0.15"/>
  <cols>
    <col min="2" max="2" width="3.625" customWidth="1"/>
    <col min="11" max="11" width="4.625" customWidth="1"/>
  </cols>
  <sheetData>
    <row r="3" spans="2:28" s="148" customFormat="1" ht="14.25" x14ac:dyDescent="0.15">
      <c r="B3" s="163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  <c r="AA3" s="149"/>
      <c r="AB3" s="149"/>
    </row>
    <row r="4" spans="2:28" s="148" customFormat="1" ht="14.25" x14ac:dyDescent="0.15">
      <c r="B4" s="162"/>
      <c r="C4" s="163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  <c r="O4" s="162"/>
      <c r="P4" s="162"/>
      <c r="Q4" s="162"/>
      <c r="R4" s="162"/>
      <c r="S4" s="162"/>
      <c r="T4" s="162"/>
      <c r="U4" s="162"/>
      <c r="V4" s="162"/>
      <c r="W4" s="162"/>
      <c r="AA4" s="149"/>
      <c r="AB4" s="149"/>
    </row>
    <row r="5" spans="2:28" s="148" customFormat="1" ht="19.5" x14ac:dyDescent="0.15">
      <c r="B5" s="162"/>
      <c r="C5" s="172" t="s">
        <v>246</v>
      </c>
      <c r="D5" s="172"/>
      <c r="E5" s="172"/>
      <c r="F5" s="172"/>
      <c r="G5" s="172"/>
      <c r="H5" s="162"/>
      <c r="I5" s="162"/>
      <c r="J5" s="162"/>
      <c r="K5" s="162"/>
      <c r="L5" s="162"/>
      <c r="M5" s="162"/>
      <c r="N5" s="162"/>
      <c r="O5" s="162"/>
      <c r="P5" s="162"/>
      <c r="Q5" s="162"/>
      <c r="R5" s="162"/>
      <c r="S5" s="162"/>
      <c r="T5" s="162"/>
      <c r="U5" s="162"/>
      <c r="V5" s="162"/>
      <c r="W5" s="162"/>
      <c r="AA5" s="149"/>
      <c r="AB5" s="149"/>
    </row>
    <row r="6" spans="2:28" s="148" customFormat="1" ht="19.5" x14ac:dyDescent="0.15">
      <c r="B6" s="162"/>
      <c r="C6" s="173" t="s">
        <v>255</v>
      </c>
      <c r="D6" s="173"/>
      <c r="E6" s="173"/>
      <c r="F6" s="173"/>
      <c r="G6" s="173"/>
      <c r="H6" s="164"/>
      <c r="I6" s="164"/>
      <c r="J6" s="164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AA6" s="149"/>
      <c r="AB6" s="149"/>
    </row>
    <row r="7" spans="2:28" s="148" customFormat="1" ht="9.9499999999999993" customHeight="1" x14ac:dyDescent="0.15">
      <c r="B7" s="162"/>
      <c r="C7" s="172"/>
      <c r="D7" s="172"/>
      <c r="E7" s="172"/>
      <c r="F7" s="172"/>
      <c r="G7" s="17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AA7" s="149"/>
      <c r="AB7" s="149"/>
    </row>
    <row r="8" spans="2:28" s="148" customFormat="1" ht="19.5" x14ac:dyDescent="0.15">
      <c r="B8" s="162"/>
      <c r="C8" s="172" t="s">
        <v>256</v>
      </c>
      <c r="D8" s="172"/>
      <c r="E8" s="172"/>
      <c r="F8" s="172"/>
      <c r="G8" s="17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AA8" s="149"/>
      <c r="AB8" s="149"/>
    </row>
    <row r="9" spans="2:28" s="148" customFormat="1" ht="19.5" x14ac:dyDescent="0.15">
      <c r="B9" s="162"/>
      <c r="C9" s="172" t="s">
        <v>258</v>
      </c>
      <c r="D9" s="172"/>
      <c r="E9" s="172"/>
      <c r="F9" s="172"/>
      <c r="G9" s="172"/>
      <c r="I9" s="162"/>
      <c r="J9" s="162"/>
      <c r="K9" s="162"/>
      <c r="L9" s="162"/>
      <c r="M9" s="162"/>
      <c r="N9" s="162"/>
      <c r="O9" s="162"/>
      <c r="P9" s="162"/>
      <c r="Q9" s="162"/>
      <c r="R9" s="162"/>
      <c r="S9" s="162"/>
      <c r="T9" s="162"/>
      <c r="U9" s="162"/>
      <c r="V9" s="162"/>
      <c r="W9" s="162"/>
      <c r="AA9" s="149"/>
      <c r="AB9" s="149"/>
    </row>
    <row r="10" spans="2:28" s="148" customFormat="1" ht="19.5" x14ac:dyDescent="0.15">
      <c r="B10" s="162"/>
      <c r="C10" s="172"/>
      <c r="D10" s="172"/>
      <c r="E10" s="172"/>
      <c r="F10" s="172"/>
      <c r="G10" s="172"/>
      <c r="I10" s="162"/>
      <c r="J10" s="162"/>
      <c r="K10" s="162"/>
      <c r="L10" s="162"/>
      <c r="M10" s="162"/>
      <c r="N10" s="162"/>
      <c r="O10" s="162"/>
      <c r="P10" s="162"/>
      <c r="Q10" s="162"/>
      <c r="R10" s="162"/>
      <c r="S10" s="162"/>
      <c r="T10" s="162"/>
      <c r="U10" s="162"/>
      <c r="V10" s="162"/>
      <c r="W10" s="162"/>
      <c r="AA10" s="149"/>
      <c r="AB10" s="149"/>
    </row>
    <row r="11" spans="2:28" s="148" customFormat="1" ht="19.5" x14ac:dyDescent="0.15">
      <c r="B11" s="162"/>
      <c r="C11" s="174" t="s">
        <v>248</v>
      </c>
      <c r="D11" s="172"/>
      <c r="E11" s="172"/>
      <c r="F11" s="172"/>
      <c r="G11" s="172"/>
      <c r="I11" s="162"/>
      <c r="J11" s="162"/>
      <c r="K11" s="162"/>
      <c r="L11" s="162"/>
      <c r="M11" s="162"/>
      <c r="N11" s="162"/>
      <c r="O11" s="162"/>
      <c r="P11" s="162"/>
      <c r="Q11" s="162"/>
      <c r="R11" s="162"/>
      <c r="S11" s="162"/>
      <c r="T11" s="162"/>
      <c r="U11" s="162"/>
      <c r="V11" s="162"/>
      <c r="W11" s="162"/>
    </row>
    <row r="12" spans="2:28" s="148" customFormat="1" ht="3.75" customHeight="1" x14ac:dyDescent="0.15">
      <c r="B12" s="162"/>
      <c r="C12" s="172"/>
      <c r="D12" s="172"/>
      <c r="E12" s="172"/>
      <c r="F12" s="172"/>
      <c r="G12" s="172"/>
      <c r="I12" s="162"/>
      <c r="J12" s="162"/>
      <c r="K12" s="162"/>
      <c r="L12" s="162"/>
      <c r="M12" s="162"/>
      <c r="N12" s="162"/>
      <c r="O12" s="162"/>
      <c r="P12" s="162"/>
      <c r="Q12" s="162"/>
      <c r="R12" s="162"/>
      <c r="S12" s="162"/>
      <c r="T12" s="162"/>
      <c r="U12" s="162"/>
      <c r="V12" s="162"/>
      <c r="W12" s="162"/>
    </row>
    <row r="13" spans="2:28" s="148" customFormat="1" ht="19.5" x14ac:dyDescent="0.15">
      <c r="B13" s="162"/>
      <c r="C13" s="175" t="s">
        <v>259</v>
      </c>
      <c r="D13" s="172"/>
      <c r="E13" s="172"/>
      <c r="F13" s="172"/>
      <c r="G13" s="172"/>
      <c r="I13" s="162"/>
      <c r="J13" s="162"/>
      <c r="K13" s="162"/>
      <c r="L13" s="162"/>
      <c r="M13" s="162"/>
      <c r="N13" s="162"/>
      <c r="O13" s="162"/>
      <c r="P13" s="162"/>
      <c r="Q13" s="162"/>
      <c r="R13" s="162"/>
      <c r="S13" s="162"/>
      <c r="T13" s="162"/>
      <c r="U13" s="162"/>
      <c r="V13" s="162"/>
      <c r="W13" s="162"/>
    </row>
    <row r="14" spans="2:28" s="148" customFormat="1" ht="19.5" x14ac:dyDescent="0.15">
      <c r="B14" s="162"/>
      <c r="C14" s="175" t="s">
        <v>249</v>
      </c>
      <c r="D14" s="172"/>
      <c r="E14" s="172"/>
      <c r="F14" s="172"/>
      <c r="G14" s="172"/>
      <c r="I14" s="162"/>
      <c r="J14" s="162"/>
      <c r="K14" s="162"/>
      <c r="L14" s="162"/>
      <c r="M14" s="162"/>
      <c r="N14" s="162"/>
      <c r="O14" s="162"/>
      <c r="P14" s="162"/>
      <c r="Q14" s="162"/>
      <c r="R14" s="162"/>
      <c r="S14" s="162"/>
      <c r="T14" s="162"/>
      <c r="U14" s="162"/>
      <c r="V14" s="162"/>
      <c r="W14" s="162"/>
    </row>
    <row r="15" spans="2:28" s="148" customFormat="1" ht="6" customHeight="1" x14ac:dyDescent="0.15">
      <c r="B15" s="162"/>
      <c r="C15" s="175"/>
      <c r="D15" s="172"/>
      <c r="E15" s="172"/>
      <c r="F15" s="172"/>
      <c r="G15" s="172"/>
      <c r="I15" s="162"/>
      <c r="J15" s="162"/>
      <c r="K15" s="162"/>
      <c r="L15" s="162"/>
      <c r="M15" s="162"/>
      <c r="N15" s="162"/>
      <c r="O15" s="162"/>
      <c r="P15" s="162"/>
      <c r="Q15" s="162"/>
      <c r="R15" s="162"/>
      <c r="S15" s="162"/>
      <c r="T15" s="162"/>
      <c r="U15" s="162"/>
      <c r="V15" s="162"/>
      <c r="W15" s="162"/>
    </row>
    <row r="16" spans="2:28" s="148" customFormat="1" ht="19.5" x14ac:dyDescent="0.15">
      <c r="B16" s="162"/>
      <c r="C16" s="175" t="s">
        <v>252</v>
      </c>
      <c r="D16" s="172"/>
      <c r="E16" s="172"/>
      <c r="F16" s="172"/>
      <c r="G16" s="172"/>
      <c r="I16" s="162"/>
      <c r="J16" s="162"/>
      <c r="K16" s="162"/>
      <c r="L16" s="162"/>
      <c r="M16" s="162"/>
      <c r="N16" s="162"/>
      <c r="O16" s="162"/>
      <c r="P16" s="162"/>
      <c r="Q16" s="162"/>
      <c r="R16" s="162"/>
      <c r="S16" s="162"/>
      <c r="T16" s="162"/>
      <c r="U16" s="162"/>
      <c r="V16" s="162"/>
      <c r="W16" s="162"/>
    </row>
    <row r="17" spans="2:47" s="148" customFormat="1" ht="20.25" customHeight="1" x14ac:dyDescent="0.15">
      <c r="B17" s="162"/>
      <c r="C17" s="172"/>
      <c r="D17" s="172"/>
      <c r="E17" s="172"/>
      <c r="F17" s="172"/>
      <c r="G17" s="172"/>
      <c r="I17" s="162"/>
      <c r="J17" s="162"/>
      <c r="K17" s="162"/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  <c r="W17" s="162"/>
    </row>
    <row r="18" spans="2:47" s="148" customFormat="1" ht="19.5" x14ac:dyDescent="0.15">
      <c r="B18" s="162"/>
      <c r="C18" s="176" t="s">
        <v>247</v>
      </c>
      <c r="D18" s="172"/>
      <c r="E18" s="172"/>
      <c r="F18" s="172"/>
      <c r="G18" s="172"/>
      <c r="I18" s="162"/>
      <c r="J18" s="162"/>
      <c r="K18" s="162"/>
      <c r="L18" s="162"/>
      <c r="M18" s="162"/>
      <c r="N18" s="162"/>
      <c r="O18" s="162"/>
      <c r="P18" s="162"/>
      <c r="Q18" s="162"/>
      <c r="R18" s="162"/>
      <c r="S18" s="162"/>
      <c r="T18" s="162"/>
      <c r="U18" s="162"/>
      <c r="V18" s="162"/>
      <c r="W18" s="162"/>
    </row>
    <row r="19" spans="2:47" s="148" customFormat="1" ht="3.75" customHeight="1" x14ac:dyDescent="0.15">
      <c r="B19" s="162"/>
      <c r="C19" s="172"/>
      <c r="D19" s="172"/>
      <c r="E19" s="172"/>
      <c r="F19" s="172"/>
      <c r="G19" s="172"/>
      <c r="I19" s="162"/>
      <c r="J19" s="162"/>
      <c r="K19" s="162"/>
      <c r="L19" s="162"/>
      <c r="M19" s="162"/>
      <c r="N19" s="162"/>
      <c r="O19" s="162"/>
      <c r="P19" s="162"/>
      <c r="Q19" s="162"/>
      <c r="R19" s="162"/>
      <c r="S19" s="162"/>
      <c r="T19" s="162"/>
      <c r="U19" s="162"/>
      <c r="V19" s="162"/>
      <c r="W19" s="162"/>
    </row>
    <row r="20" spans="2:47" s="148" customFormat="1" ht="18.75" x14ac:dyDescent="0.15">
      <c r="B20" s="162"/>
      <c r="C20" s="177" t="s">
        <v>250</v>
      </c>
      <c r="D20" s="175"/>
      <c r="E20" s="175"/>
      <c r="F20" s="175"/>
      <c r="G20" s="175"/>
      <c r="I20" s="162"/>
      <c r="J20" s="162"/>
      <c r="K20" s="162"/>
      <c r="L20" s="162"/>
      <c r="M20" s="162"/>
      <c r="N20" s="162"/>
      <c r="O20" s="162"/>
      <c r="P20" s="162"/>
      <c r="Q20" s="162"/>
      <c r="R20" s="162"/>
      <c r="S20" s="162"/>
      <c r="T20" s="162"/>
      <c r="U20" s="162"/>
      <c r="V20" s="162"/>
      <c r="W20" s="162"/>
    </row>
    <row r="21" spans="2:47" s="148" customFormat="1" ht="18.75" x14ac:dyDescent="0.15">
      <c r="B21" s="162"/>
      <c r="C21" s="175" t="s">
        <v>251</v>
      </c>
      <c r="D21" s="175"/>
      <c r="E21" s="175"/>
      <c r="F21" s="175"/>
      <c r="G21" s="175"/>
      <c r="I21" s="162"/>
      <c r="J21" s="162"/>
      <c r="K21" s="162"/>
      <c r="L21" s="162"/>
      <c r="M21" s="162"/>
      <c r="N21" s="162"/>
      <c r="O21" s="162"/>
      <c r="P21" s="162"/>
      <c r="Q21" s="162"/>
      <c r="R21" s="162"/>
      <c r="S21" s="162"/>
      <c r="T21" s="162"/>
      <c r="U21" s="162"/>
      <c r="V21" s="162"/>
      <c r="W21" s="162"/>
    </row>
    <row r="22" spans="2:47" s="148" customFormat="1" ht="19.5" x14ac:dyDescent="0.15">
      <c r="B22" s="162"/>
      <c r="C22" s="175" t="s">
        <v>253</v>
      </c>
      <c r="D22" s="175"/>
      <c r="E22" s="175"/>
      <c r="F22" s="175"/>
      <c r="G22" s="178"/>
      <c r="H22" s="206"/>
      <c r="I22" s="20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</row>
    <row r="23" spans="2:47" s="148" customFormat="1" ht="19.5" x14ac:dyDescent="0.15">
      <c r="B23" s="162"/>
      <c r="C23" s="207" t="s">
        <v>275</v>
      </c>
      <c r="D23" s="205" t="s">
        <v>276</v>
      </c>
      <c r="E23" s="207"/>
      <c r="G23" s="205"/>
      <c r="H23" s="205"/>
      <c r="I23" s="162"/>
      <c r="J23" s="162"/>
      <c r="K23" s="162"/>
      <c r="L23" s="162"/>
      <c r="M23" s="162"/>
      <c r="N23" s="162"/>
      <c r="O23" s="162"/>
      <c r="P23" s="162"/>
      <c r="Q23" s="162"/>
      <c r="R23" s="162"/>
      <c r="S23" s="162"/>
      <c r="T23" s="162"/>
      <c r="U23" s="162"/>
      <c r="V23" s="162"/>
      <c r="W23" s="162"/>
    </row>
    <row r="24" spans="2:47" s="148" customFormat="1" ht="21" customHeight="1" x14ac:dyDescent="0.15"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  <c r="AT24" s="131"/>
      <c r="AU24" s="131"/>
    </row>
    <row r="25" spans="2:47" s="148" customFormat="1" ht="21" customHeight="1" x14ac:dyDescent="0.15">
      <c r="AD25" s="131"/>
      <c r="AE25" s="131"/>
      <c r="AF25" s="131"/>
      <c r="AG25" s="131"/>
      <c r="AH25" s="131"/>
      <c r="AI25" s="131"/>
      <c r="AJ25" s="131"/>
      <c r="AK25" s="131"/>
      <c r="AL25" s="131"/>
      <c r="AM25" s="131"/>
      <c r="AN25" s="131"/>
      <c r="AO25" s="131"/>
      <c r="AP25" s="131"/>
      <c r="AQ25" s="131"/>
      <c r="AR25" s="131"/>
      <c r="AS25" s="131"/>
      <c r="AT25" s="131"/>
      <c r="AU25" s="131"/>
    </row>
    <row r="26" spans="2:47" s="148" customFormat="1" ht="21" customHeight="1" x14ac:dyDescent="0.15">
      <c r="AD26" s="131"/>
      <c r="AE26" s="131"/>
      <c r="AF26" s="131"/>
      <c r="AG26" s="131"/>
      <c r="AH26" s="131"/>
      <c r="AI26" s="131"/>
      <c r="AJ26" s="131"/>
      <c r="AK26" s="131"/>
      <c r="AL26" s="131"/>
      <c r="AM26" s="131"/>
      <c r="AN26" s="131"/>
      <c r="AO26" s="131"/>
      <c r="AP26" s="131"/>
      <c r="AQ26" s="131"/>
      <c r="AR26" s="131"/>
      <c r="AS26" s="131"/>
      <c r="AT26" s="131"/>
      <c r="AU26" s="131"/>
    </row>
    <row r="27" spans="2:47" s="148" customFormat="1" ht="21" customHeight="1" x14ac:dyDescent="0.15">
      <c r="AD27" s="131"/>
      <c r="AE27" s="131"/>
      <c r="AF27" s="131"/>
      <c r="AG27" s="131"/>
      <c r="AH27" s="131"/>
      <c r="AI27" s="131"/>
      <c r="AJ27" s="131"/>
      <c r="AK27" s="131"/>
      <c r="AL27" s="131"/>
      <c r="AM27" s="131"/>
      <c r="AN27" s="131"/>
      <c r="AO27" s="131"/>
      <c r="AP27" s="131"/>
      <c r="AQ27" s="131"/>
      <c r="AR27" s="131"/>
      <c r="AS27" s="131"/>
      <c r="AT27" s="131"/>
      <c r="AU27" s="131"/>
    </row>
    <row r="28" spans="2:47" ht="19.5" x14ac:dyDescent="0.15">
      <c r="C28" s="179" t="s">
        <v>143</v>
      </c>
    </row>
    <row r="29" spans="2:47" ht="19.5" x14ac:dyDescent="0.15">
      <c r="C29" s="179" t="s">
        <v>257</v>
      </c>
    </row>
    <row r="30" spans="2:47" ht="14.25" x14ac:dyDescent="0.15">
      <c r="C30" s="3"/>
    </row>
    <row r="31" spans="2:47" ht="14.25" x14ac:dyDescent="0.15">
      <c r="C31" s="3"/>
    </row>
    <row r="32" spans="2:47" ht="21" x14ac:dyDescent="0.15">
      <c r="C32" s="3" t="s">
        <v>1</v>
      </c>
      <c r="G32" s="4" t="s">
        <v>0</v>
      </c>
      <c r="H32" s="53"/>
      <c r="L32" t="s">
        <v>137</v>
      </c>
    </row>
    <row r="57" spans="3:12" ht="21" x14ac:dyDescent="0.15">
      <c r="C57" s="3" t="s">
        <v>2</v>
      </c>
      <c r="G57" s="4" t="s">
        <v>0</v>
      </c>
      <c r="H57" s="54"/>
      <c r="L57" t="s">
        <v>137</v>
      </c>
    </row>
    <row r="82" spans="3:12" ht="21" x14ac:dyDescent="0.15">
      <c r="C82" s="3" t="s">
        <v>3</v>
      </c>
      <c r="G82" s="4" t="s">
        <v>0</v>
      </c>
      <c r="H82" s="54"/>
      <c r="L82" t="s">
        <v>137</v>
      </c>
    </row>
    <row r="84" spans="3:12" x14ac:dyDescent="0.15">
      <c r="C84" t="s">
        <v>4</v>
      </c>
    </row>
  </sheetData>
  <phoneticPr fontId="3"/>
  <hyperlinks>
    <hyperlink ref="D23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51" fitToWidth="0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115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141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6" t="s">
        <v>118</v>
      </c>
      <c r="C9" s="367"/>
      <c r="D9" s="364" t="s">
        <v>134</v>
      </c>
      <c r="E9" s="365"/>
      <c r="F9" s="363" t="s">
        <v>119</v>
      </c>
      <c r="G9" s="363"/>
      <c r="H9" s="363"/>
      <c r="I9" s="363"/>
      <c r="J9" s="363"/>
      <c r="K9" s="361" t="s">
        <v>120</v>
      </c>
      <c r="L9" s="359" t="s">
        <v>121</v>
      </c>
      <c r="M9" s="361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2"/>
      <c r="L10" s="360"/>
      <c r="M10" s="362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IF($D$9=$Q$4,入力シート①!O11,IF($D$9=$Q$5,入力シート②!O11,入力シート③!O11))</f>
        <v>0</v>
      </c>
      <c r="L11" s="154"/>
      <c r="M11" s="26"/>
    </row>
    <row r="12" spans="2:19" ht="13.15" customHeight="1" x14ac:dyDescent="0.15">
      <c r="B12" s="166">
        <f>IF($D$9=$Q$4,入力シート①!C12,IF($D$9=$Q$5,入力シート②!C12,入力シート③!C12))</f>
        <v>0</v>
      </c>
      <c r="C12" s="166">
        <f>IF($D$9=$Q$4,入力シート①!D12,IF($D$9=$Q$5,入力シート②!D12,入力シート③!D12))</f>
        <v>0</v>
      </c>
      <c r="D12" s="30">
        <f>IF($D$9=$Q$4,入力シート①!G12,IF($D$9=$Q$5,入力シート②!G12,入力シート③!G12))</f>
        <v>0</v>
      </c>
      <c r="E12" s="169">
        <f>IF($D$9=$Q$4,入力シート①!H12,IF($D$9=$Q$5,入力シート②!H12,入力シート③!H12))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IF($D$9=$Q$4,入力シート①!J12,IF($D$9=$Q$5,入力シート②!J12,入力シート③!J12))</f>
        <v>0</v>
      </c>
      <c r="H12" s="169">
        <f>IF($D$9=$Q$4,入力シート①!K12,IF($D$9=$Q$5,入力シート②!K12,入力シート③!K12))</f>
        <v>0</v>
      </c>
      <c r="I12" s="169">
        <f>IF($D$9=$Q$4,入力シート①!L12,IF($D$9=$Q$5,入力シート②!L12,入力シート③!L12))</f>
        <v>0</v>
      </c>
      <c r="J12" s="169">
        <f>IF($D$9=$Q$4,入力シート①!M12,IF($D$9=$Q$5,入力シート②!M12,入力シート③!M12))</f>
        <v>0</v>
      </c>
      <c r="K12" s="169">
        <f>IF($D$9=$Q$4,入力シート①!O12,IF($D$9=$Q$5,入力シート②!O12,入力シート③!O12))</f>
        <v>0</v>
      </c>
      <c r="L12" s="155"/>
      <c r="M12" s="32"/>
    </row>
    <row r="13" spans="2:19" ht="13.15" customHeight="1" x14ac:dyDescent="0.15">
      <c r="B13" s="166">
        <f>IF($D$9=$Q$4,入力シート①!C13,IF($D$9=$Q$5,入力シート②!C13,入力シート③!C13))</f>
        <v>0</v>
      </c>
      <c r="C13" s="166">
        <f>IF($D$9=$Q$4,入力シート①!D13,IF($D$9=$Q$5,入力シート②!D13,入力シート③!D13))</f>
        <v>0</v>
      </c>
      <c r="D13" s="30">
        <f>IF($D$9=$Q$4,入力シート①!G13,IF($D$9=$Q$5,入力シート②!G13,入力シート③!G13))</f>
        <v>0</v>
      </c>
      <c r="E13" s="169">
        <f>IF($D$9=$Q$4,入力シート①!H13,IF($D$9=$Q$5,入力シート②!H13,入力シート③!H13))</f>
        <v>0</v>
      </c>
      <c r="F13" s="166">
        <f>IF($D$9=$Q$4,入力シート①!I13,IF($D$9=$Q$5,入力シート②!I13,入力シート③!I13))</f>
        <v>0</v>
      </c>
      <c r="G13" s="166">
        <f>IF($D$9=$Q$4,入力シート①!J13,IF($D$9=$Q$5,入力シート②!J13,入力シート③!J13))</f>
        <v>0</v>
      </c>
      <c r="H13" s="169">
        <f>IF($D$9=$Q$4,入力シート①!K13,IF($D$9=$Q$5,入力シート②!K13,入力シート③!K13))</f>
        <v>0</v>
      </c>
      <c r="I13" s="169">
        <f>IF($D$9=$Q$4,入力シート①!L13,IF($D$9=$Q$5,入力シート②!L13,入力シート③!L13))</f>
        <v>0</v>
      </c>
      <c r="J13" s="169">
        <f>IF($D$9=$Q$4,入力シート①!M13,IF($D$9=$Q$5,入力シート②!M13,入力シート③!M13))</f>
        <v>0</v>
      </c>
      <c r="K13" s="169">
        <f>IF($D$9=$Q$4,入力シート①!O13,IF($D$9=$Q$5,入力シート②!O13,入力シート③!O13))</f>
        <v>0</v>
      </c>
      <c r="L13" s="155"/>
      <c r="M13" s="32"/>
    </row>
    <row r="14" spans="2:19" ht="13.15" customHeight="1" x14ac:dyDescent="0.15">
      <c r="B14" s="166">
        <f>IF($D$9=$Q$4,入力シート①!C14,IF($D$9=$Q$5,入力シート②!C14,入力シート③!C14))</f>
        <v>0</v>
      </c>
      <c r="C14" s="166">
        <f>IF($D$9=$Q$4,入力シート①!D14,IF($D$9=$Q$5,入力シート②!D14,入力シート③!D14))</f>
        <v>0</v>
      </c>
      <c r="D14" s="30">
        <f>IF($D$9=$Q$4,入力シート①!G14,IF($D$9=$Q$5,入力シート②!G14,入力シート③!G14))</f>
        <v>0</v>
      </c>
      <c r="E14" s="169">
        <f>IF($D$9=$Q$4,入力シート①!H14,IF($D$9=$Q$5,入力シート②!H14,入力シート③!H14))</f>
        <v>0</v>
      </c>
      <c r="F14" s="166">
        <f>IF($D$9=$Q$4,入力シート①!I14,IF($D$9=$Q$5,入力シート②!I14,入力シート③!I14))</f>
        <v>0</v>
      </c>
      <c r="G14" s="166">
        <f>IF($D$9=$Q$4,入力シート①!J14,IF($D$9=$Q$5,入力シート②!J14,入力シート③!J14))</f>
        <v>0</v>
      </c>
      <c r="H14" s="169">
        <f>IF($D$9=$Q$4,入力シート①!K14,IF($D$9=$Q$5,入力シート②!K14,入力シート③!K14))</f>
        <v>0</v>
      </c>
      <c r="I14" s="169">
        <f>IF($D$9=$Q$4,入力シート①!L14,IF($D$9=$Q$5,入力シート②!L14,入力シート③!L14))</f>
        <v>0</v>
      </c>
      <c r="J14" s="169">
        <f>IF($D$9=$Q$4,入力シート①!M14,IF($D$9=$Q$5,入力シート②!M14,入力シート③!M14))</f>
        <v>0</v>
      </c>
      <c r="K14" s="169">
        <f>IF($D$9=$Q$4,入力シート①!O14,IF($D$9=$Q$5,入力シート②!O14,入力シート③!O14))</f>
        <v>0</v>
      </c>
      <c r="L14" s="155"/>
      <c r="M14" s="32"/>
    </row>
    <row r="15" spans="2:19" ht="13.15" customHeight="1" x14ac:dyDescent="0.15">
      <c r="B15" s="166">
        <f>IF($D$9=$Q$4,入力シート①!C15,IF($D$9=$Q$5,入力シート②!C15,入力シート③!C15))</f>
        <v>0</v>
      </c>
      <c r="C15" s="166">
        <f>IF($D$9=$Q$4,入力シート①!D15,IF($D$9=$Q$5,入力シート②!D15,入力シート③!D15))</f>
        <v>0</v>
      </c>
      <c r="D15" s="30">
        <f>IF($D$9=$Q$4,入力シート①!G15,IF($D$9=$Q$5,入力シート②!G15,入力シート③!G15))</f>
        <v>0</v>
      </c>
      <c r="E15" s="169">
        <f>IF($D$9=$Q$4,入力シート①!H15,IF($D$9=$Q$5,入力シート②!H15,入力シート③!H15))</f>
        <v>0</v>
      </c>
      <c r="F15" s="166">
        <f>IF($D$9=$Q$4,入力シート①!I15,IF($D$9=$Q$5,入力シート②!I15,入力シート③!I15))</f>
        <v>0</v>
      </c>
      <c r="G15" s="166">
        <f>IF($D$9=$Q$4,入力シート①!J15,IF($D$9=$Q$5,入力シート②!J15,入力シート③!J15))</f>
        <v>0</v>
      </c>
      <c r="H15" s="169">
        <f>IF($D$9=$Q$4,入力シート①!K15,IF($D$9=$Q$5,入力シート②!K15,入力シート③!K15))</f>
        <v>0</v>
      </c>
      <c r="I15" s="169">
        <f>IF($D$9=$Q$4,入力シート①!L15,IF($D$9=$Q$5,入力シート②!L15,入力シート③!L15))</f>
        <v>0</v>
      </c>
      <c r="J15" s="169">
        <f>IF($D$9=$Q$4,入力シート①!M15,IF($D$9=$Q$5,入力シート②!M15,入力シート③!M15))</f>
        <v>0</v>
      </c>
      <c r="K15" s="169">
        <f>IF($D$9=$Q$4,入力シート①!O15,IF($D$9=$Q$5,入力シート②!O15,入力シート③!O15))</f>
        <v>0</v>
      </c>
      <c r="L15" s="155"/>
      <c r="M15" s="32"/>
    </row>
    <row r="16" spans="2:19" ht="13.15" customHeight="1" x14ac:dyDescent="0.15">
      <c r="B16" s="166">
        <f>IF($D$9=$Q$4,入力シート①!C16,IF($D$9=$Q$5,入力シート②!C16,入力シート③!C16))</f>
        <v>0</v>
      </c>
      <c r="C16" s="166">
        <f>IF($D$9=$Q$4,入力シート①!D16,IF($D$9=$Q$5,入力シート②!D16,入力シート③!D16))</f>
        <v>0</v>
      </c>
      <c r="D16" s="30">
        <f>IF($D$9=$Q$4,入力シート①!G16,IF($D$9=$Q$5,入力シート②!G16,入力シート③!G16))</f>
        <v>0</v>
      </c>
      <c r="E16" s="169">
        <f>IF($D$9=$Q$4,入力シート①!H16,IF($D$9=$Q$5,入力シート②!H16,入力シート③!H16))</f>
        <v>0</v>
      </c>
      <c r="F16" s="166">
        <f>IF($D$9=$Q$4,入力シート①!I16,IF($D$9=$Q$5,入力シート②!I16,入力シート③!I16))</f>
        <v>0</v>
      </c>
      <c r="G16" s="166">
        <f>IF($D$9=$Q$4,入力シート①!J16,IF($D$9=$Q$5,入力シート②!J16,入力シート③!J16))</f>
        <v>0</v>
      </c>
      <c r="H16" s="169">
        <f>IF($D$9=$Q$4,入力シート①!K16,IF($D$9=$Q$5,入力シート②!K16,入力シート③!K16))</f>
        <v>0</v>
      </c>
      <c r="I16" s="169">
        <f>IF($D$9=$Q$4,入力シート①!L16,IF($D$9=$Q$5,入力シート②!L16,入力シート③!L16))</f>
        <v>0</v>
      </c>
      <c r="J16" s="169">
        <f>IF($D$9=$Q$4,入力シート①!M16,IF($D$9=$Q$5,入力シート②!M16,入力シート③!M16))</f>
        <v>0</v>
      </c>
      <c r="K16" s="169">
        <f>IF($D$9=$Q$4,入力シート①!O16,IF($D$9=$Q$5,入力シート②!O16,入力シート③!O16))</f>
        <v>0</v>
      </c>
      <c r="L16" s="155"/>
      <c r="M16" s="32"/>
    </row>
    <row r="17" spans="2:13" ht="13.15" customHeight="1" x14ac:dyDescent="0.15">
      <c r="B17" s="166">
        <f>IF($D$9=$Q$4,入力シート①!C17,IF($D$9=$Q$5,入力シート②!C17,入力シート③!C17))</f>
        <v>0</v>
      </c>
      <c r="C17" s="166">
        <f>IF($D$9=$Q$4,入力シート①!D17,IF($D$9=$Q$5,入力シート②!D17,入力シート③!D17))</f>
        <v>0</v>
      </c>
      <c r="D17" s="30">
        <f>IF($D$9=$Q$4,入力シート①!G17,IF($D$9=$Q$5,入力シート②!G17,入力シート③!G17))</f>
        <v>0</v>
      </c>
      <c r="E17" s="169">
        <f>IF($D$9=$Q$4,入力シート①!H17,IF($D$9=$Q$5,入力シート②!H17,入力シート③!H17))</f>
        <v>0</v>
      </c>
      <c r="F17" s="166">
        <f>IF($D$9=$Q$4,入力シート①!I17,IF($D$9=$Q$5,入力シート②!I17,入力シート③!I17))</f>
        <v>0</v>
      </c>
      <c r="G17" s="166">
        <f>IF($D$9=$Q$4,入力シート①!J17,IF($D$9=$Q$5,入力シート②!J17,入力シート③!J17))</f>
        <v>0</v>
      </c>
      <c r="H17" s="169">
        <f>IF($D$9=$Q$4,入力シート①!K17,IF($D$9=$Q$5,入力シート②!K17,入力シート③!K17))</f>
        <v>0</v>
      </c>
      <c r="I17" s="169">
        <f>IF($D$9=$Q$4,入力シート①!L17,IF($D$9=$Q$5,入力シート②!L17,入力シート③!L17))</f>
        <v>0</v>
      </c>
      <c r="J17" s="169">
        <f>IF($D$9=$Q$4,入力シート①!M17,IF($D$9=$Q$5,入力シート②!M17,入力シート③!M17))</f>
        <v>0</v>
      </c>
      <c r="K17" s="169">
        <f>IF($D$9=$Q$4,入力シート①!O17,IF($D$9=$Q$5,入力シート②!O17,入力シート③!O17))</f>
        <v>0</v>
      </c>
      <c r="L17" s="155"/>
      <c r="M17" s="32"/>
    </row>
    <row r="18" spans="2:13" ht="13.15" customHeight="1" x14ac:dyDescent="0.15">
      <c r="B18" s="166">
        <f>IF($D$9=$Q$4,入力シート①!C18,IF($D$9=$Q$5,入力シート②!C18,入力シート③!C18))</f>
        <v>0</v>
      </c>
      <c r="C18" s="166">
        <f>IF($D$9=$Q$4,入力シート①!D18,IF($D$9=$Q$5,入力シート②!D18,入力シート③!D18))</f>
        <v>0</v>
      </c>
      <c r="D18" s="30">
        <f>IF($D$9=$Q$4,入力シート①!G18,IF($D$9=$Q$5,入力シート②!G18,入力シート③!G18))</f>
        <v>0</v>
      </c>
      <c r="E18" s="169">
        <f>IF($D$9=$Q$4,入力シート①!H18,IF($D$9=$Q$5,入力シート②!H18,入力シート③!H18))</f>
        <v>0</v>
      </c>
      <c r="F18" s="166">
        <f>IF($D$9=$Q$4,入力シート①!I18,IF($D$9=$Q$5,入力シート②!I18,入力シート③!I18))</f>
        <v>0</v>
      </c>
      <c r="G18" s="166">
        <f>IF($D$9=$Q$4,入力シート①!J18,IF($D$9=$Q$5,入力シート②!J18,入力シート③!J18))</f>
        <v>0</v>
      </c>
      <c r="H18" s="169">
        <f>IF($D$9=$Q$4,入力シート①!K18,IF($D$9=$Q$5,入力シート②!K18,入力シート③!K18))</f>
        <v>0</v>
      </c>
      <c r="I18" s="169">
        <f>IF($D$9=$Q$4,入力シート①!L18,IF($D$9=$Q$5,入力シート②!L18,入力シート③!L18))</f>
        <v>0</v>
      </c>
      <c r="J18" s="169">
        <f>IF($D$9=$Q$4,入力シート①!M18,IF($D$9=$Q$5,入力シート②!M18,入力シート③!M18))</f>
        <v>0</v>
      </c>
      <c r="K18" s="169">
        <f>IF($D$9=$Q$4,入力シート①!O18,IF($D$9=$Q$5,入力シート②!O18,入力シート③!O18))</f>
        <v>0</v>
      </c>
      <c r="L18" s="155"/>
      <c r="M18" s="32"/>
    </row>
    <row r="19" spans="2:13" ht="13.15" customHeight="1" x14ac:dyDescent="0.15">
      <c r="B19" s="166">
        <f>IF($D$9=$Q$4,入力シート①!C19,IF($D$9=$Q$5,入力シート②!C19,入力シート③!C19))</f>
        <v>0</v>
      </c>
      <c r="C19" s="166">
        <f>IF($D$9=$Q$4,入力シート①!D19,IF($D$9=$Q$5,入力シート②!D19,入力シート③!D19))</f>
        <v>0</v>
      </c>
      <c r="D19" s="30">
        <f>IF($D$9=$Q$4,入力シート①!G19,IF($D$9=$Q$5,入力シート②!G19,入力シート③!G19))</f>
        <v>0</v>
      </c>
      <c r="E19" s="169">
        <f>IF($D$9=$Q$4,入力シート①!H19,IF($D$9=$Q$5,入力シート②!H19,入力シート③!H19))</f>
        <v>0</v>
      </c>
      <c r="F19" s="166">
        <f>IF($D$9=$Q$4,入力シート①!I19,IF($D$9=$Q$5,入力シート②!I19,入力シート③!I19))</f>
        <v>0</v>
      </c>
      <c r="G19" s="166">
        <f>IF($D$9=$Q$4,入力シート①!J19,IF($D$9=$Q$5,入力シート②!J19,入力シート③!J19))</f>
        <v>0</v>
      </c>
      <c r="H19" s="169">
        <f>IF($D$9=$Q$4,入力シート①!K19,IF($D$9=$Q$5,入力シート②!K19,入力シート③!K19))</f>
        <v>0</v>
      </c>
      <c r="I19" s="169">
        <f>IF($D$9=$Q$4,入力シート①!L19,IF($D$9=$Q$5,入力シート②!L19,入力シート③!L19))</f>
        <v>0</v>
      </c>
      <c r="J19" s="169">
        <f>IF($D$9=$Q$4,入力シート①!M19,IF($D$9=$Q$5,入力シート②!M19,入力シート③!M19))</f>
        <v>0</v>
      </c>
      <c r="K19" s="169">
        <f>IF($D$9=$Q$4,入力シート①!O19,IF($D$9=$Q$5,入力シート②!O19,入力シート③!O19))</f>
        <v>0</v>
      </c>
      <c r="L19" s="155"/>
      <c r="M19" s="32"/>
    </row>
    <row r="20" spans="2:13" ht="13.15" customHeight="1" x14ac:dyDescent="0.15">
      <c r="B20" s="166">
        <f>IF($D$9=$Q$4,入力シート①!C20,IF($D$9=$Q$5,入力シート②!C20,入力シート③!C20))</f>
        <v>0</v>
      </c>
      <c r="C20" s="166">
        <f>IF($D$9=$Q$4,入力シート①!D20,IF($D$9=$Q$5,入力シート②!D20,入力シート③!D20))</f>
        <v>0</v>
      </c>
      <c r="D20" s="30">
        <f>IF($D$9=$Q$4,入力シート①!G20,IF($D$9=$Q$5,入力シート②!G20,入力シート③!G20))</f>
        <v>0</v>
      </c>
      <c r="E20" s="169">
        <f>IF($D$9=$Q$4,入力シート①!H20,IF($D$9=$Q$5,入力シート②!H20,入力シート③!H20))</f>
        <v>0</v>
      </c>
      <c r="F20" s="166">
        <f>IF($D$9=$Q$4,入力シート①!I20,IF($D$9=$Q$5,入力シート②!I20,入力シート③!I20))</f>
        <v>0</v>
      </c>
      <c r="G20" s="166">
        <f>IF($D$9=$Q$4,入力シート①!J20,IF($D$9=$Q$5,入力シート②!J20,入力シート③!J20))</f>
        <v>0</v>
      </c>
      <c r="H20" s="169">
        <f>IF($D$9=$Q$4,入力シート①!K20,IF($D$9=$Q$5,入力シート②!K20,入力シート③!K20))</f>
        <v>0</v>
      </c>
      <c r="I20" s="169">
        <f>IF($D$9=$Q$4,入力シート①!L20,IF($D$9=$Q$5,入力シート②!L20,入力シート③!L20))</f>
        <v>0</v>
      </c>
      <c r="J20" s="169">
        <f>IF($D$9=$Q$4,入力シート①!M20,IF($D$9=$Q$5,入力シート②!M20,入力シート③!M20))</f>
        <v>0</v>
      </c>
      <c r="K20" s="169">
        <f>IF($D$9=$Q$4,入力シート①!O20,IF($D$9=$Q$5,入力シート②!O20,入力シート③!O20))</f>
        <v>0</v>
      </c>
      <c r="L20" s="155"/>
      <c r="M20" s="32"/>
    </row>
    <row r="21" spans="2:13" ht="13.15" customHeight="1" x14ac:dyDescent="0.15">
      <c r="B21" s="166">
        <f>IF($D$9=$Q$4,入力シート①!C21,IF($D$9=$Q$5,入力シート②!C21,入力シート③!C21))</f>
        <v>0</v>
      </c>
      <c r="C21" s="166">
        <f>IF($D$9=$Q$4,入力シート①!D21,IF($D$9=$Q$5,入力シート②!D21,入力シート③!D21))</f>
        <v>0</v>
      </c>
      <c r="D21" s="30">
        <f>IF($D$9=$Q$4,入力シート①!G21,IF($D$9=$Q$5,入力シート②!G21,入力シート③!G21))</f>
        <v>0</v>
      </c>
      <c r="E21" s="169">
        <f>IF($D$9=$Q$4,入力シート①!H21,IF($D$9=$Q$5,入力シート②!H21,入力シート③!H21))</f>
        <v>0</v>
      </c>
      <c r="F21" s="166">
        <f>IF($D$9=$Q$4,入力シート①!I21,IF($D$9=$Q$5,入力シート②!I21,入力シート③!I21))</f>
        <v>0</v>
      </c>
      <c r="G21" s="166">
        <f>IF($D$9=$Q$4,入力シート①!J21,IF($D$9=$Q$5,入力シート②!J21,入力シート③!J21))</f>
        <v>0</v>
      </c>
      <c r="H21" s="169">
        <f>IF($D$9=$Q$4,入力シート①!K21,IF($D$9=$Q$5,入力シート②!K21,入力シート③!K21))</f>
        <v>0</v>
      </c>
      <c r="I21" s="169">
        <f>IF($D$9=$Q$4,入力シート①!L21,IF($D$9=$Q$5,入力シート②!L21,入力シート③!L21))</f>
        <v>0</v>
      </c>
      <c r="J21" s="169">
        <f>IF($D$9=$Q$4,入力シート①!M21,IF($D$9=$Q$5,入力シート②!M21,入力シート③!M21))</f>
        <v>0</v>
      </c>
      <c r="K21" s="169">
        <f>IF($D$9=$Q$4,入力シート①!O21,IF($D$9=$Q$5,入力シート②!O21,入力シート③!O21))</f>
        <v>0</v>
      </c>
      <c r="L21" s="155"/>
      <c r="M21" s="32"/>
    </row>
    <row r="22" spans="2:13" ht="13.15" customHeight="1" x14ac:dyDescent="0.15">
      <c r="B22" s="166">
        <f>IF($D$9=$Q$4,入力シート①!C22,IF($D$9=$Q$5,入力シート②!C22,入力シート③!C22))</f>
        <v>0</v>
      </c>
      <c r="C22" s="166">
        <f>IF($D$9=$Q$4,入力シート①!D22,IF($D$9=$Q$5,入力シート②!D22,入力シート③!D22))</f>
        <v>0</v>
      </c>
      <c r="D22" s="30">
        <f>IF($D$9=$Q$4,入力シート①!G22,IF($D$9=$Q$5,入力シート②!G22,入力シート③!G22))</f>
        <v>0</v>
      </c>
      <c r="E22" s="169">
        <f>IF($D$9=$Q$4,入力シート①!H22,IF($D$9=$Q$5,入力シート②!H22,入力シート③!H22))</f>
        <v>0</v>
      </c>
      <c r="F22" s="166">
        <f>IF($D$9=$Q$4,入力シート①!I22,IF($D$9=$Q$5,入力シート②!I22,入力シート③!I22))</f>
        <v>0</v>
      </c>
      <c r="G22" s="166">
        <f>IF($D$9=$Q$4,入力シート①!J22,IF($D$9=$Q$5,入力シート②!J22,入力シート③!J22))</f>
        <v>0</v>
      </c>
      <c r="H22" s="169">
        <f>IF($D$9=$Q$4,入力シート①!K22,IF($D$9=$Q$5,入力シート②!K22,入力シート③!K22))</f>
        <v>0</v>
      </c>
      <c r="I22" s="169">
        <f>IF($D$9=$Q$4,入力シート①!L22,IF($D$9=$Q$5,入力シート②!L22,入力シート③!L22))</f>
        <v>0</v>
      </c>
      <c r="J22" s="169">
        <f>IF($D$9=$Q$4,入力シート①!M22,IF($D$9=$Q$5,入力シート②!M22,入力シート③!M22))</f>
        <v>0</v>
      </c>
      <c r="K22" s="169">
        <f>IF($D$9=$Q$4,入力シート①!O22,IF($D$9=$Q$5,入力シート②!O22,入力シート③!O22))</f>
        <v>0</v>
      </c>
      <c r="L22" s="155"/>
      <c r="M22" s="32"/>
    </row>
    <row r="23" spans="2:13" ht="13.15" customHeight="1" x14ac:dyDescent="0.15">
      <c r="B23" s="166">
        <f>IF($D$9=$Q$4,入力シート①!C23,IF($D$9=$Q$5,入力シート②!C23,入力シート③!C23))</f>
        <v>0</v>
      </c>
      <c r="C23" s="166">
        <f>IF($D$9=$Q$4,入力シート①!D23,IF($D$9=$Q$5,入力シート②!D23,入力シート③!D23))</f>
        <v>0</v>
      </c>
      <c r="D23" s="30">
        <f>IF($D$9=$Q$4,入力シート①!G23,IF($D$9=$Q$5,入力シート②!G23,入力シート③!G23))</f>
        <v>0</v>
      </c>
      <c r="E23" s="169">
        <f>IF($D$9=$Q$4,入力シート①!H23,IF($D$9=$Q$5,入力シート②!H23,入力シート③!H23))</f>
        <v>0</v>
      </c>
      <c r="F23" s="166">
        <f>IF($D$9=$Q$4,入力シート①!I23,IF($D$9=$Q$5,入力シート②!I23,入力シート③!I23))</f>
        <v>0</v>
      </c>
      <c r="G23" s="166">
        <f>IF($D$9=$Q$4,入力シート①!J23,IF($D$9=$Q$5,入力シート②!J23,入力シート③!J23))</f>
        <v>0</v>
      </c>
      <c r="H23" s="169">
        <f>IF($D$9=$Q$4,入力シート①!K23,IF($D$9=$Q$5,入力シート②!K23,入力シート③!K23))</f>
        <v>0</v>
      </c>
      <c r="I23" s="169">
        <f>IF($D$9=$Q$4,入力シート①!L23,IF($D$9=$Q$5,入力シート②!L23,入力シート③!L23))</f>
        <v>0</v>
      </c>
      <c r="J23" s="169">
        <f>IF($D$9=$Q$4,入力シート①!M23,IF($D$9=$Q$5,入力シート②!M23,入力シート③!M23))</f>
        <v>0</v>
      </c>
      <c r="K23" s="169">
        <f>IF($D$9=$Q$4,入力シート①!O23,IF($D$9=$Q$5,入力シート②!O23,入力シート③!O23))</f>
        <v>0</v>
      </c>
      <c r="L23" s="155"/>
      <c r="M23" s="32"/>
    </row>
    <row r="24" spans="2:13" ht="13.15" customHeight="1" x14ac:dyDescent="0.15">
      <c r="B24" s="166">
        <f>IF($D$9=$Q$4,入力シート①!C24,IF($D$9=$Q$5,入力シート②!C24,入力シート③!C24))</f>
        <v>0</v>
      </c>
      <c r="C24" s="166">
        <f>IF($D$9=$Q$4,入力シート①!D24,IF($D$9=$Q$5,入力シート②!D24,入力シート③!D24))</f>
        <v>0</v>
      </c>
      <c r="D24" s="30">
        <f>IF($D$9=$Q$4,入力シート①!G24,IF($D$9=$Q$5,入力シート②!G24,入力シート③!G24))</f>
        <v>0</v>
      </c>
      <c r="E24" s="169">
        <f>IF($D$9=$Q$4,入力シート①!H24,IF($D$9=$Q$5,入力シート②!H24,入力シート③!H24))</f>
        <v>0</v>
      </c>
      <c r="F24" s="166">
        <f>IF($D$9=$Q$4,入力シート①!I24,IF($D$9=$Q$5,入力シート②!I24,入力シート③!I24))</f>
        <v>0</v>
      </c>
      <c r="G24" s="166">
        <f>IF($D$9=$Q$4,入力シート①!J24,IF($D$9=$Q$5,入力シート②!J24,入力シート③!J24))</f>
        <v>0</v>
      </c>
      <c r="H24" s="169">
        <f>IF($D$9=$Q$4,入力シート①!K24,IF($D$9=$Q$5,入力シート②!K24,入力シート③!K24))</f>
        <v>0</v>
      </c>
      <c r="I24" s="169">
        <f>IF($D$9=$Q$4,入力シート①!L24,IF($D$9=$Q$5,入力シート②!L24,入力シート③!L24))</f>
        <v>0</v>
      </c>
      <c r="J24" s="169">
        <f>IF($D$9=$Q$4,入力シート①!M24,IF($D$9=$Q$5,入力シート②!M24,入力シート③!M24))</f>
        <v>0</v>
      </c>
      <c r="K24" s="169">
        <f>IF($D$9=$Q$4,入力シート①!O24,IF($D$9=$Q$5,入力シート②!O24,入力シート③!O24))</f>
        <v>0</v>
      </c>
      <c r="L24" s="155"/>
      <c r="M24" s="32"/>
    </row>
    <row r="25" spans="2:13" ht="13.15" customHeight="1" x14ac:dyDescent="0.15">
      <c r="B25" s="166">
        <f>IF($D$9=$Q$4,入力シート①!C25,IF($D$9=$Q$5,入力シート②!C25,入力シート③!C25))</f>
        <v>0</v>
      </c>
      <c r="C25" s="166">
        <f>IF($D$9=$Q$4,入力シート①!D25,IF($D$9=$Q$5,入力シート②!D25,入力シート③!D25))</f>
        <v>0</v>
      </c>
      <c r="D25" s="30">
        <f>IF($D$9=$Q$4,入力シート①!G25,IF($D$9=$Q$5,入力シート②!G25,入力シート③!G25))</f>
        <v>0</v>
      </c>
      <c r="E25" s="169">
        <f>IF($D$9=$Q$4,入力シート①!H25,IF($D$9=$Q$5,入力シート②!H25,入力シート③!H25))</f>
        <v>0</v>
      </c>
      <c r="F25" s="166">
        <f>IF($D$9=$Q$4,入力シート①!I25,IF($D$9=$Q$5,入力シート②!I25,入力シート③!I25))</f>
        <v>0</v>
      </c>
      <c r="G25" s="166">
        <f>IF($D$9=$Q$4,入力シート①!J25,IF($D$9=$Q$5,入力シート②!J25,入力シート③!J25))</f>
        <v>0</v>
      </c>
      <c r="H25" s="169">
        <f>IF($D$9=$Q$4,入力シート①!K25,IF($D$9=$Q$5,入力シート②!K25,入力シート③!K25))</f>
        <v>0</v>
      </c>
      <c r="I25" s="169">
        <f>IF($D$9=$Q$4,入力シート①!L25,IF($D$9=$Q$5,入力シート②!L25,入力シート③!L25))</f>
        <v>0</v>
      </c>
      <c r="J25" s="169">
        <f>IF($D$9=$Q$4,入力シート①!M25,IF($D$9=$Q$5,入力シート②!M25,入力シート③!M25))</f>
        <v>0</v>
      </c>
      <c r="K25" s="169">
        <f>IF($D$9=$Q$4,入力シート①!O25,IF($D$9=$Q$5,入力シート②!O25,入力シート③!O25))</f>
        <v>0</v>
      </c>
      <c r="L25" s="155"/>
      <c r="M25" s="32"/>
    </row>
    <row r="26" spans="2:13" ht="13.15" customHeight="1" x14ac:dyDescent="0.15">
      <c r="B26" s="166">
        <f>IF($D$9=$Q$4,入力シート①!C26,IF($D$9=$Q$5,入力シート②!C26,入力シート③!C26))</f>
        <v>0</v>
      </c>
      <c r="C26" s="166">
        <f>IF($D$9=$Q$4,入力シート①!D26,IF($D$9=$Q$5,入力シート②!D26,入力シート③!D26))</f>
        <v>0</v>
      </c>
      <c r="D26" s="30">
        <f>IF($D$9=$Q$4,入力シート①!G26,IF($D$9=$Q$5,入力シート②!G26,入力シート③!G26))</f>
        <v>0</v>
      </c>
      <c r="E26" s="169">
        <f>IF($D$9=$Q$4,入力シート①!H26,IF($D$9=$Q$5,入力シート②!H26,入力シート③!H26))</f>
        <v>0</v>
      </c>
      <c r="F26" s="166">
        <f>IF($D$9=$Q$4,入力シート①!I26,IF($D$9=$Q$5,入力シート②!I26,入力シート③!I26))</f>
        <v>0</v>
      </c>
      <c r="G26" s="166">
        <f>IF($D$9=$Q$4,入力シート①!J26,IF($D$9=$Q$5,入力シート②!J26,入力シート③!J26))</f>
        <v>0</v>
      </c>
      <c r="H26" s="169">
        <f>IF($D$9=$Q$4,入力シート①!K26,IF($D$9=$Q$5,入力シート②!K26,入力シート③!K26))</f>
        <v>0</v>
      </c>
      <c r="I26" s="169">
        <f>IF($D$9=$Q$4,入力シート①!L26,IF($D$9=$Q$5,入力シート②!L26,入力シート③!L26))</f>
        <v>0</v>
      </c>
      <c r="J26" s="169">
        <f>IF($D$9=$Q$4,入力シート①!M26,IF($D$9=$Q$5,入力シート②!M26,入力シート③!M26))</f>
        <v>0</v>
      </c>
      <c r="K26" s="169">
        <f>IF($D$9=$Q$4,入力シート①!O26,IF($D$9=$Q$5,入力シート②!O26,入力シート③!O26))</f>
        <v>0</v>
      </c>
      <c r="L26" s="155"/>
      <c r="M26" s="32"/>
    </row>
    <row r="27" spans="2:13" ht="13.15" customHeight="1" x14ac:dyDescent="0.15">
      <c r="B27" s="166">
        <f>IF($D$9=$Q$4,入力シート①!C27,IF($D$9=$Q$5,入力シート②!C27,入力シート③!C27))</f>
        <v>0</v>
      </c>
      <c r="C27" s="166">
        <f>IF($D$9=$Q$4,入力シート①!D27,IF($D$9=$Q$5,入力シート②!D27,入力シート③!D27))</f>
        <v>0</v>
      </c>
      <c r="D27" s="153">
        <f>IF($D$9=$Q$4,入力シート①!G27,IF($D$9=$Q$5,入力シート②!G27,入力シート③!G27))</f>
        <v>0</v>
      </c>
      <c r="E27" s="170">
        <f>IF($D$9=$Q$4,入力シート①!H27,IF($D$9=$Q$5,入力シート②!H27,入力シート③!H27))</f>
        <v>0</v>
      </c>
      <c r="F27" s="166">
        <f>IF($D$9=$Q$4,入力シート①!I27,IF($D$9=$Q$5,入力シート②!I27,入力シート③!I27))</f>
        <v>0</v>
      </c>
      <c r="G27" s="166">
        <f>IF($D$9=$Q$4,入力シート①!J27,IF($D$9=$Q$5,入力シート②!J27,入力シート③!J27))</f>
        <v>0</v>
      </c>
      <c r="H27" s="169">
        <f>IF($D$9=$Q$4,入力シート①!K27,IF($D$9=$Q$5,入力シート②!K27,入力シート③!K27))</f>
        <v>0</v>
      </c>
      <c r="I27" s="169">
        <f>IF($D$9=$Q$4,入力シート①!L27,IF($D$9=$Q$5,入力シート②!L27,入力シート③!L27))</f>
        <v>0</v>
      </c>
      <c r="J27" s="169">
        <f>IF($D$9=$Q$4,入力シート①!M27,IF($D$9=$Q$5,入力シート②!M27,入力シート③!M27))</f>
        <v>0</v>
      </c>
      <c r="K27" s="169">
        <f>IF($D$9=$Q$4,入力シート①!O27,IF($D$9=$Q$5,入力シート②!O27,入力シート③!O27))</f>
        <v>0</v>
      </c>
      <c r="L27" s="155"/>
      <c r="M27" s="32"/>
    </row>
    <row r="28" spans="2:13" ht="13.15" customHeight="1" x14ac:dyDescent="0.15">
      <c r="B28" s="166">
        <f>IF($D$9=$Q$4,入力シート①!C28,IF($D$9=$Q$5,入力シート②!C28,入力シート③!C28))</f>
        <v>0</v>
      </c>
      <c r="C28" s="166">
        <f>IF($D$9=$Q$4,入力シート①!D28,IF($D$9=$Q$5,入力シート②!D28,入力シート③!D28))</f>
        <v>0</v>
      </c>
      <c r="D28" s="153">
        <f>IF($D$9=$Q$4,入力シート①!G28,IF($D$9=$Q$5,入力シート②!G28,入力シート③!G28))</f>
        <v>0</v>
      </c>
      <c r="E28" s="170">
        <f>IF($D$9=$Q$4,入力シート①!H28,IF($D$9=$Q$5,入力シート②!H28,入力シート③!H28))</f>
        <v>0</v>
      </c>
      <c r="F28" s="166">
        <f>IF($D$9=$Q$4,入力シート①!I28,IF($D$9=$Q$5,入力シート②!I28,入力シート③!I28))</f>
        <v>0</v>
      </c>
      <c r="G28" s="166">
        <f>IF($D$9=$Q$4,入力シート①!J28,IF($D$9=$Q$5,入力シート②!J28,入力シート③!J28))</f>
        <v>0</v>
      </c>
      <c r="H28" s="169">
        <f>IF($D$9=$Q$4,入力シート①!K28,IF($D$9=$Q$5,入力シート②!K28,入力シート③!K28))</f>
        <v>0</v>
      </c>
      <c r="I28" s="169">
        <f>IF($D$9=$Q$4,入力シート①!L28,IF($D$9=$Q$5,入力シート②!L28,入力シート③!L28))</f>
        <v>0</v>
      </c>
      <c r="J28" s="169">
        <f>IF($D$9=$Q$4,入力シート①!M28,IF($D$9=$Q$5,入力シート②!M28,入力シート③!M28))</f>
        <v>0</v>
      </c>
      <c r="K28" s="169">
        <f>IF($D$9=$Q$4,入力シート①!O28,IF($D$9=$Q$5,入力シート②!O28,入力シート③!O28))</f>
        <v>0</v>
      </c>
      <c r="L28" s="155"/>
      <c r="M28" s="32"/>
    </row>
    <row r="29" spans="2:13" ht="13.15" customHeight="1" x14ac:dyDescent="0.15">
      <c r="B29" s="166">
        <f>IF($D$9=$Q$4,入力シート①!C29,IF($D$9=$Q$5,入力シート②!C29,入力シート③!C29))</f>
        <v>0</v>
      </c>
      <c r="C29" s="166">
        <f>IF($D$9=$Q$4,入力シート①!D29,IF($D$9=$Q$5,入力シート②!D29,入力シート③!D29))</f>
        <v>0</v>
      </c>
      <c r="D29" s="153">
        <f>IF($D$9=$Q$4,入力シート①!G29,IF($D$9=$Q$5,入力シート②!G29,入力シート③!G29))</f>
        <v>0</v>
      </c>
      <c r="E29" s="170">
        <f>IF($D$9=$Q$4,入力シート①!H29,IF($D$9=$Q$5,入力シート②!H29,入力シート③!H29))</f>
        <v>0</v>
      </c>
      <c r="F29" s="166">
        <f>IF($D$9=$Q$4,入力シート①!I29,IF($D$9=$Q$5,入力シート②!I29,入力シート③!I29))</f>
        <v>0</v>
      </c>
      <c r="G29" s="166">
        <f>IF($D$9=$Q$4,入力シート①!J29,IF($D$9=$Q$5,入力シート②!J29,入力シート③!J29))</f>
        <v>0</v>
      </c>
      <c r="H29" s="169">
        <f>IF($D$9=$Q$4,入力シート①!K29,IF($D$9=$Q$5,入力シート②!K29,入力シート③!K29))</f>
        <v>0</v>
      </c>
      <c r="I29" s="169">
        <f>IF($D$9=$Q$4,入力シート①!L29,IF($D$9=$Q$5,入力シート②!L29,入力シート③!L29))</f>
        <v>0</v>
      </c>
      <c r="J29" s="169">
        <f>IF($D$9=$Q$4,入力シート①!M29,IF($D$9=$Q$5,入力シート②!M29,入力シート③!M29))</f>
        <v>0</v>
      </c>
      <c r="K29" s="169">
        <f>IF($D$9=$Q$4,入力シート①!O29,IF($D$9=$Q$5,入力シート②!O29,入力シート③!O29))</f>
        <v>0</v>
      </c>
      <c r="L29" s="155"/>
      <c r="M29" s="32"/>
    </row>
    <row r="30" spans="2:13" ht="13.15" customHeight="1" x14ac:dyDescent="0.15">
      <c r="B30" s="166">
        <f>IF($D$9=$Q$4,入力シート①!C30,IF($D$9=$Q$5,入力シート②!C30,入力シート③!C30))</f>
        <v>0</v>
      </c>
      <c r="C30" s="166">
        <f>IF($D$9=$Q$4,入力シート①!D30,IF($D$9=$Q$5,入力シート②!D30,入力シート③!D30))</f>
        <v>0</v>
      </c>
      <c r="D30" s="153">
        <f>IF($D$9=$Q$4,入力シート①!G30,IF($D$9=$Q$5,入力シート②!G30,入力シート③!G30))</f>
        <v>0</v>
      </c>
      <c r="E30" s="170">
        <f>IF($D$9=$Q$4,入力シート①!H30,IF($D$9=$Q$5,入力シート②!H30,入力シート③!H30))</f>
        <v>0</v>
      </c>
      <c r="F30" s="166">
        <f>IF($D$9=$Q$4,入力シート①!I30,IF($D$9=$Q$5,入力シート②!I30,入力シート③!I30))</f>
        <v>0</v>
      </c>
      <c r="G30" s="166">
        <f>IF($D$9=$Q$4,入力シート①!J30,IF($D$9=$Q$5,入力シート②!J30,入力シート③!J30))</f>
        <v>0</v>
      </c>
      <c r="H30" s="169">
        <f>IF($D$9=$Q$4,入力シート①!K30,IF($D$9=$Q$5,入力シート②!K30,入力シート③!K30))</f>
        <v>0</v>
      </c>
      <c r="I30" s="169">
        <f>IF($D$9=$Q$4,入力シート①!L30,IF($D$9=$Q$5,入力シート②!L30,入力シート③!L30))</f>
        <v>0</v>
      </c>
      <c r="J30" s="169">
        <f>IF($D$9=$Q$4,入力シート①!M30,IF($D$9=$Q$5,入力シート②!M30,入力シート③!M30))</f>
        <v>0</v>
      </c>
      <c r="K30" s="169">
        <f>IF($D$9=$Q$4,入力シート①!O30,IF($D$9=$Q$5,入力シート②!O30,入力シート③!O30))</f>
        <v>0</v>
      </c>
      <c r="L30" s="155"/>
      <c r="M30" s="32"/>
    </row>
    <row r="31" spans="2:13" ht="13.15" customHeight="1" x14ac:dyDescent="0.15">
      <c r="B31" s="166">
        <f>IF($D$9=$Q$4,入力シート①!C31,IF($D$9=$Q$5,入力シート②!C31,入力シート③!C31))</f>
        <v>0</v>
      </c>
      <c r="C31" s="166">
        <f>IF($D$9=$Q$4,入力シート①!D31,IF($D$9=$Q$5,入力シート②!D31,入力シート③!D31))</f>
        <v>0</v>
      </c>
      <c r="D31" s="153">
        <f>IF($D$9=$Q$4,入力シート①!G31,IF($D$9=$Q$5,入力シート②!G31,入力シート③!G31))</f>
        <v>0</v>
      </c>
      <c r="E31" s="170">
        <f>IF($D$9=$Q$4,入力シート①!H31,IF($D$9=$Q$5,入力シート②!H31,入力シート③!H31))</f>
        <v>0</v>
      </c>
      <c r="F31" s="166">
        <f>IF($D$9=$Q$4,入力シート①!I31,IF($D$9=$Q$5,入力シート②!I31,入力シート③!I31))</f>
        <v>0</v>
      </c>
      <c r="G31" s="166">
        <f>IF($D$9=$Q$4,入力シート①!J31,IF($D$9=$Q$5,入力シート②!J31,入力シート③!J31))</f>
        <v>0</v>
      </c>
      <c r="H31" s="169">
        <f>IF($D$9=$Q$4,入力シート①!K31,IF($D$9=$Q$5,入力シート②!K31,入力シート③!K31))</f>
        <v>0</v>
      </c>
      <c r="I31" s="169">
        <f>IF($D$9=$Q$4,入力シート①!L31,IF($D$9=$Q$5,入力シート②!L31,入力シート③!L31))</f>
        <v>0</v>
      </c>
      <c r="J31" s="169">
        <f>IF($D$9=$Q$4,入力シート①!M31,IF($D$9=$Q$5,入力シート②!M31,入力シート③!M31))</f>
        <v>0</v>
      </c>
      <c r="K31" s="169">
        <f>IF($D$9=$Q$4,入力シート①!O31,IF($D$9=$Q$5,入力シート②!O31,入力シート③!O31))</f>
        <v>0</v>
      </c>
      <c r="L31" s="155"/>
      <c r="M31" s="32"/>
    </row>
    <row r="32" spans="2:13" ht="13.15" customHeight="1" x14ac:dyDescent="0.15">
      <c r="B32" s="166">
        <f>IF($D$9=$Q$4,入力シート①!C32,IF($D$9=$Q$5,入力シート②!C32,入力シート③!C32))</f>
        <v>0</v>
      </c>
      <c r="C32" s="166">
        <f>IF($D$9=$Q$4,入力シート①!D32,IF($D$9=$Q$5,入力シート②!D32,入力シート③!D32))</f>
        <v>0</v>
      </c>
      <c r="D32" s="153">
        <f>IF($D$9=$Q$4,入力シート①!G32,IF($D$9=$Q$5,入力シート②!G32,入力シート③!G32))</f>
        <v>0</v>
      </c>
      <c r="E32" s="170">
        <f>IF($D$9=$Q$4,入力シート①!H32,IF($D$9=$Q$5,入力シート②!H32,入力シート③!H32))</f>
        <v>0</v>
      </c>
      <c r="F32" s="166">
        <f>IF($D$9=$Q$4,入力シート①!I32,IF($D$9=$Q$5,入力シート②!I32,入力シート③!I32))</f>
        <v>0</v>
      </c>
      <c r="G32" s="166">
        <f>IF($D$9=$Q$4,入力シート①!J32,IF($D$9=$Q$5,入力シート②!J32,入力シート③!J32))</f>
        <v>0</v>
      </c>
      <c r="H32" s="169">
        <f>IF($D$9=$Q$4,入力シート①!K32,IF($D$9=$Q$5,入力シート②!K32,入力シート③!K32))</f>
        <v>0</v>
      </c>
      <c r="I32" s="169">
        <f>IF($D$9=$Q$4,入力シート①!L32,IF($D$9=$Q$5,入力シート②!L32,入力シート③!L32))</f>
        <v>0</v>
      </c>
      <c r="J32" s="169">
        <f>IF($D$9=$Q$4,入力シート①!M32,IF($D$9=$Q$5,入力シート②!M32,入力シート③!M32))</f>
        <v>0</v>
      </c>
      <c r="K32" s="169">
        <f>IF($D$9=$Q$4,入力シート①!O32,IF($D$9=$Q$5,入力シート②!O32,入力シート③!O32))</f>
        <v>0</v>
      </c>
      <c r="L32" s="155"/>
      <c r="M32" s="32"/>
    </row>
    <row r="33" spans="2:15" ht="13.15" customHeight="1" x14ac:dyDescent="0.15">
      <c r="B33" s="166">
        <f>IF($D$9=$Q$4,入力シート①!C33,IF($D$9=$Q$5,入力シート②!C33,入力シート③!C33))</f>
        <v>0</v>
      </c>
      <c r="C33" s="166">
        <f>IF($D$9=$Q$4,入力シート①!D33,IF($D$9=$Q$5,入力シート②!D33,入力シート③!D33))</f>
        <v>0</v>
      </c>
      <c r="D33" s="153">
        <f>IF($D$9=$Q$4,入力シート①!G33,IF($D$9=$Q$5,入力シート②!G33,入力シート③!G33))</f>
        <v>0</v>
      </c>
      <c r="E33" s="170">
        <f>IF($D$9=$Q$4,入力シート①!H33,IF($D$9=$Q$5,入力シート②!H33,入力シート③!H33))</f>
        <v>0</v>
      </c>
      <c r="F33" s="166">
        <f>IF($D$9=$Q$4,入力シート①!I33,IF($D$9=$Q$5,入力シート②!I33,入力シート③!I33))</f>
        <v>0</v>
      </c>
      <c r="G33" s="166">
        <f>IF($D$9=$Q$4,入力シート①!J33,IF($D$9=$Q$5,入力シート②!J33,入力シート③!J33))</f>
        <v>0</v>
      </c>
      <c r="H33" s="169">
        <f>IF($D$9=$Q$4,入力シート①!K33,IF($D$9=$Q$5,入力シート②!K33,入力シート③!K33))</f>
        <v>0</v>
      </c>
      <c r="I33" s="169">
        <f>IF($D$9=$Q$4,入力シート①!L33,IF($D$9=$Q$5,入力シート②!L33,入力シート③!L33))</f>
        <v>0</v>
      </c>
      <c r="J33" s="169">
        <f>IF($D$9=$Q$4,入力シート①!M33,IF($D$9=$Q$5,入力シート②!M33,入力シート③!M33))</f>
        <v>0</v>
      </c>
      <c r="K33" s="169">
        <f>IF($D$9=$Q$4,入力シート①!O33,IF($D$9=$Q$5,入力シート②!O33,入力シート③!O33))</f>
        <v>0</v>
      </c>
      <c r="L33" s="155"/>
      <c r="M33" s="32"/>
    </row>
    <row r="34" spans="2:15" ht="13.15" customHeight="1" x14ac:dyDescent="0.15">
      <c r="B34" s="166">
        <f>IF($D$9=$Q$4,入力シート①!C34,IF($D$9=$Q$5,入力シート②!C34,入力シート③!C34))</f>
        <v>0</v>
      </c>
      <c r="C34" s="166">
        <f>IF($D$9=$Q$4,入力シート①!D34,IF($D$9=$Q$5,入力シート②!D34,入力シート③!D34))</f>
        <v>0</v>
      </c>
      <c r="D34" s="153">
        <f>IF($D$9=$Q$4,入力シート①!G34,IF($D$9=$Q$5,入力シート②!G34,入力シート③!G34))</f>
        <v>0</v>
      </c>
      <c r="E34" s="170">
        <f>IF($D$9=$Q$4,入力シート①!H34,IF($D$9=$Q$5,入力シート②!H34,入力シート③!H34))</f>
        <v>0</v>
      </c>
      <c r="F34" s="166">
        <f>IF($D$9=$Q$4,入力シート①!I34,IF($D$9=$Q$5,入力シート②!I34,入力シート③!I34))</f>
        <v>0</v>
      </c>
      <c r="G34" s="166">
        <f>IF($D$9=$Q$4,入力シート①!J34,IF($D$9=$Q$5,入力シート②!J34,入力シート③!J34))</f>
        <v>0</v>
      </c>
      <c r="H34" s="169">
        <f>IF($D$9=$Q$4,入力シート①!K34,IF($D$9=$Q$5,入力シート②!K34,入力シート③!K34))</f>
        <v>0</v>
      </c>
      <c r="I34" s="169">
        <f>IF($D$9=$Q$4,入力シート①!L34,IF($D$9=$Q$5,入力シート②!L34,入力シート③!L34))</f>
        <v>0</v>
      </c>
      <c r="J34" s="169">
        <f>IF($D$9=$Q$4,入力シート①!M34,IF($D$9=$Q$5,入力シート②!M34,入力シート③!M34))</f>
        <v>0</v>
      </c>
      <c r="K34" s="169">
        <f>IF($D$9=$Q$4,入力シート①!O34,IF($D$9=$Q$5,入力シート②!O34,入力シート③!O34))</f>
        <v>0</v>
      </c>
      <c r="L34" s="155"/>
      <c r="M34" s="32"/>
    </row>
    <row r="35" spans="2:15" ht="13.15" customHeight="1" x14ac:dyDescent="0.15">
      <c r="B35" s="166">
        <f>IF($D$9=$Q$4,入力シート①!C35,IF($D$9=$Q$5,入力シート②!C35,入力シート③!C35))</f>
        <v>0</v>
      </c>
      <c r="C35" s="166">
        <f>IF($D$9=$Q$4,入力シート①!D35,IF($D$9=$Q$5,入力シート②!D35,入力シート③!D35))</f>
        <v>0</v>
      </c>
      <c r="D35" s="30">
        <f>IF($D$9=$Q$4,入力シート①!G35,IF($D$9=$Q$5,入力シート②!G35,入力シート③!G35))</f>
        <v>0</v>
      </c>
      <c r="E35" s="169">
        <f>IF($D$9=$Q$4,入力シート①!H35,IF($D$9=$Q$5,入力シート②!H35,入力シート③!H35))</f>
        <v>0</v>
      </c>
      <c r="F35" s="166">
        <f>IF($D$9=$Q$4,入力シート①!I35,IF($D$9=$Q$5,入力シート②!I35,入力シート③!I35))</f>
        <v>0</v>
      </c>
      <c r="G35" s="166">
        <f>IF($D$9=$Q$4,入力シート①!J35,IF($D$9=$Q$5,入力シート②!J35,入力シート③!J35))</f>
        <v>0</v>
      </c>
      <c r="H35" s="169">
        <f>IF($D$9=$Q$4,入力シート①!K35,IF($D$9=$Q$5,入力シート②!K35,入力シート③!K35))</f>
        <v>0</v>
      </c>
      <c r="I35" s="169">
        <f>IF($D$9=$Q$4,入力シート①!L35,IF($D$9=$Q$5,入力シート②!L35,入力シート③!L35))</f>
        <v>0</v>
      </c>
      <c r="J35" s="169">
        <f>IF($D$9=$Q$4,入力シート①!M35,IF($D$9=$Q$5,入力シート②!M35,入力シート③!M35))</f>
        <v>0</v>
      </c>
      <c r="K35" s="169">
        <f>IF($D$9=$Q$4,入力シート①!O35,IF($D$9=$Q$5,入力シート②!O35,入力シート③!O35))</f>
        <v>0</v>
      </c>
      <c r="L35" s="155"/>
      <c r="M35" s="32"/>
    </row>
    <row r="36" spans="2:15" ht="13.15" customHeight="1" x14ac:dyDescent="0.15">
      <c r="B36" s="166">
        <f>IF($D$9=$Q$4,入力シート①!C36,IF($D$9=$Q$5,入力シート②!C36,入力シート③!C36))</f>
        <v>0</v>
      </c>
      <c r="C36" s="166">
        <f>IF($D$9=$Q$4,入力シート①!D36,IF($D$9=$Q$5,入力シート②!D36,入力シート③!D36))</f>
        <v>0</v>
      </c>
      <c r="D36" s="30">
        <f>IF($D$9=$Q$4,入力シート①!G36,IF($D$9=$Q$5,入力シート②!G36,入力シート③!G36))</f>
        <v>0</v>
      </c>
      <c r="E36" s="169">
        <f>IF($D$9=$Q$4,入力シート①!H36,IF($D$9=$Q$5,入力シート②!H36,入力シート③!H36))</f>
        <v>0</v>
      </c>
      <c r="F36" s="166">
        <f>IF($D$9=$Q$4,入力シート①!I36,IF($D$9=$Q$5,入力シート②!I36,入力シート③!I36))</f>
        <v>0</v>
      </c>
      <c r="G36" s="166">
        <f>IF($D$9=$Q$4,入力シート①!J36,IF($D$9=$Q$5,入力シート②!J36,入力シート③!J36))</f>
        <v>0</v>
      </c>
      <c r="H36" s="169">
        <f>IF($D$9=$Q$4,入力シート①!K36,IF($D$9=$Q$5,入力シート②!K36,入力シート③!K36))</f>
        <v>0</v>
      </c>
      <c r="I36" s="169">
        <f>IF($D$9=$Q$4,入力シート①!L36,IF($D$9=$Q$5,入力シート②!L36,入力シート③!L36))</f>
        <v>0</v>
      </c>
      <c r="J36" s="169">
        <f>IF($D$9=$Q$4,入力シート①!M36,IF($D$9=$Q$5,入力シート②!M36,入力シート③!M36))</f>
        <v>0</v>
      </c>
      <c r="K36" s="169">
        <f>IF($D$9=$Q$4,入力シート①!O36,IF($D$9=$Q$5,入力シート②!O36,入力シート③!O36))</f>
        <v>0</v>
      </c>
      <c r="L36" s="155"/>
      <c r="M36" s="32"/>
    </row>
    <row r="37" spans="2:15" ht="13.15" customHeight="1" x14ac:dyDescent="0.15">
      <c r="B37" s="166">
        <f>IF($D$9=$Q$4,入力シート①!C37,IF($D$9=$Q$5,入力シート②!C37,入力シート③!C37))</f>
        <v>0</v>
      </c>
      <c r="C37" s="166">
        <f>IF($D$9=$Q$4,入力シート①!D37,IF($D$9=$Q$5,入力シート②!D37,入力シート③!D37))</f>
        <v>0</v>
      </c>
      <c r="D37" s="30">
        <f>IF($D$9=$Q$4,入力シート①!G37,IF($D$9=$Q$5,入力シート②!G37,入力シート③!G37))</f>
        <v>0</v>
      </c>
      <c r="E37" s="169">
        <f>IF($D$9=$Q$4,入力シート①!H37,IF($D$9=$Q$5,入力シート②!H37,入力シート③!H37))</f>
        <v>0</v>
      </c>
      <c r="F37" s="166">
        <f>IF($D$9=$Q$4,入力シート①!I37,IF($D$9=$Q$5,入力シート②!I37,入力シート③!I37))</f>
        <v>0</v>
      </c>
      <c r="G37" s="166">
        <f>IF($D$9=$Q$4,入力シート①!J37,IF($D$9=$Q$5,入力シート②!J37,入力シート③!J37))</f>
        <v>0</v>
      </c>
      <c r="H37" s="169">
        <f>IF($D$9=$Q$4,入力シート①!K37,IF($D$9=$Q$5,入力シート②!K37,入力シート③!K37))</f>
        <v>0</v>
      </c>
      <c r="I37" s="169">
        <f>IF($D$9=$Q$4,入力シート①!L37,IF($D$9=$Q$5,入力シート②!L37,入力シート③!L37))</f>
        <v>0</v>
      </c>
      <c r="J37" s="169">
        <f>IF($D$9=$Q$4,入力シート①!M37,IF($D$9=$Q$5,入力シート②!M37,入力シート③!M37))</f>
        <v>0</v>
      </c>
      <c r="K37" s="169">
        <f>IF($D$9=$Q$4,入力シート①!O37,IF($D$9=$Q$5,入力シート②!O37,入力シート③!O37))</f>
        <v>0</v>
      </c>
      <c r="L37" s="155"/>
      <c r="M37" s="32"/>
    </row>
    <row r="38" spans="2:15" ht="13.15" customHeight="1" x14ac:dyDescent="0.15">
      <c r="B38" s="166">
        <f>IF($D$9=$Q$4,入力シート①!C38,IF($D$9=$Q$5,入力シート②!C38,入力シート③!C38))</f>
        <v>0</v>
      </c>
      <c r="C38" s="166">
        <f>IF($D$9=$Q$4,入力シート①!D38,IF($D$9=$Q$5,入力シート②!D38,入力シート③!D38))</f>
        <v>0</v>
      </c>
      <c r="D38" s="30">
        <f>IF($D$9=$Q$4,入力シート①!G38,IF($D$9=$Q$5,入力シート②!G38,入力シート③!G38))</f>
        <v>0</v>
      </c>
      <c r="E38" s="169">
        <f>IF($D$9=$Q$4,入力シート①!H38,IF($D$9=$Q$5,入力シート②!H38,入力シート③!H38))</f>
        <v>0</v>
      </c>
      <c r="F38" s="166">
        <f>IF($D$9=$Q$4,入力シート①!I38,IF($D$9=$Q$5,入力シート②!I38,入力シート③!I38))</f>
        <v>0</v>
      </c>
      <c r="G38" s="166">
        <f>IF($D$9=$Q$4,入力シート①!J38,IF($D$9=$Q$5,入力シート②!J38,入力シート③!J38))</f>
        <v>0</v>
      </c>
      <c r="H38" s="169">
        <f>IF($D$9=$Q$4,入力シート①!K38,IF($D$9=$Q$5,入力シート②!K38,入力シート③!K38))</f>
        <v>0</v>
      </c>
      <c r="I38" s="169">
        <f>IF($D$9=$Q$4,入力シート①!L38,IF($D$9=$Q$5,入力シート②!L38,入力シート③!L38))</f>
        <v>0</v>
      </c>
      <c r="J38" s="169">
        <f>IF($D$9=$Q$4,入力シート①!M38,IF($D$9=$Q$5,入力シート②!M38,入力シート③!M38))</f>
        <v>0</v>
      </c>
      <c r="K38" s="169">
        <f>IF($D$9=$Q$4,入力シート①!O38,IF($D$9=$Q$5,入力シート②!O38,入力シート③!O38))</f>
        <v>0</v>
      </c>
      <c r="L38" s="155"/>
      <c r="M38" s="32"/>
    </row>
    <row r="39" spans="2:15" ht="13.15" customHeight="1" x14ac:dyDescent="0.15">
      <c r="B39" s="166">
        <f>IF($D$9=$Q$4,入力シート①!C39,IF($D$9=$Q$5,入力シート②!C39,入力シート③!C39))</f>
        <v>0</v>
      </c>
      <c r="C39" s="166">
        <f>IF($D$9=$Q$4,入力シート①!D39,IF($D$9=$Q$5,入力シート②!D39,入力シート③!D39))</f>
        <v>0</v>
      </c>
      <c r="D39" s="30">
        <f>IF($D$9=$Q$4,入力シート①!G39,IF($D$9=$Q$5,入力シート②!G39,入力シート③!G39))</f>
        <v>0</v>
      </c>
      <c r="E39" s="169">
        <f>IF($D$9=$Q$4,入力シート①!H39,IF($D$9=$Q$5,入力シート②!H39,入力シート③!H39))</f>
        <v>0</v>
      </c>
      <c r="F39" s="166">
        <f>IF($D$9=$Q$4,入力シート①!I39,IF($D$9=$Q$5,入力シート②!I39,入力シート③!I39))</f>
        <v>0</v>
      </c>
      <c r="G39" s="166">
        <f>IF($D$9=$Q$4,入力シート①!J39,IF($D$9=$Q$5,入力シート②!J39,入力シート③!J39))</f>
        <v>0</v>
      </c>
      <c r="H39" s="169">
        <f>IF($D$9=$Q$4,入力シート①!K39,IF($D$9=$Q$5,入力シート②!K39,入力シート③!K39))</f>
        <v>0</v>
      </c>
      <c r="I39" s="169">
        <f>IF($D$9=$Q$4,入力シート①!L39,IF($D$9=$Q$5,入力シート②!L39,入力シート③!L39))</f>
        <v>0</v>
      </c>
      <c r="J39" s="169">
        <f>IF($D$9=$Q$4,入力シート①!M39,IF($D$9=$Q$5,入力シート②!M39,入力シート③!M39))</f>
        <v>0</v>
      </c>
      <c r="K39" s="169">
        <f>IF($D$9=$Q$4,入力シート①!O39,IF($D$9=$Q$5,入力シート②!O39,入力シート③!O39))</f>
        <v>0</v>
      </c>
      <c r="L39" s="155"/>
      <c r="M39" s="32"/>
    </row>
    <row r="40" spans="2:15" ht="13.15" customHeight="1" x14ac:dyDescent="0.15">
      <c r="B40" s="167">
        <f>IF($D$9=$Q$4,入力シート①!C40,IF($D$9=$Q$5,入力シート②!C40,入力シート③!C40))</f>
        <v>0</v>
      </c>
      <c r="C40" s="167">
        <f>IF($D$9=$Q$4,入力シート①!D40,IF($D$9=$Q$5,入力シート②!D40,入力シート③!D40))</f>
        <v>0</v>
      </c>
      <c r="D40" s="34">
        <f>IF($D$9=$Q$4,入力シート①!G40,IF($D$9=$Q$5,入力シート②!G40,入力シート③!G40))</f>
        <v>0</v>
      </c>
      <c r="E40" s="171">
        <f>IF($D$9=$Q$4,入力シート①!H40,IF($D$9=$Q$5,入力シート②!H40,入力シート③!H40))</f>
        <v>0</v>
      </c>
      <c r="F40" s="167">
        <f>IF($D$9=$Q$4,入力シート①!I40,IF($D$9=$Q$5,入力シート②!I40,入力シート③!I40))</f>
        <v>0</v>
      </c>
      <c r="G40" s="167">
        <f>IF($D$9=$Q$4,入力シート①!J40,IF($D$9=$Q$5,入力シート②!J40,入力シート③!J40))</f>
        <v>0</v>
      </c>
      <c r="H40" s="171">
        <f>IF($D$9=$Q$4,入力シート①!K40,IF($D$9=$Q$5,入力シート②!K40,入力シート③!K40))</f>
        <v>0</v>
      </c>
      <c r="I40" s="171">
        <f>IF($D$9=$Q$4,入力シート①!L40,IF($D$9=$Q$5,入力シート②!L40,入力シート③!L40))</f>
        <v>0</v>
      </c>
      <c r="J40" s="171">
        <f>IF($D$9=$Q$4,入力シート①!M40,IF($D$9=$Q$5,入力シート②!M40,入力シート③!M40))</f>
        <v>0</v>
      </c>
      <c r="K40" s="171">
        <f>IF($D$9=$Q$4,入力シート①!O40,IF($D$9=$Q$5,入力シート②!O40,入力シート③!O40))</f>
        <v>0</v>
      </c>
      <c r="L40" s="156"/>
      <c r="M40" s="35"/>
    </row>
    <row r="41" spans="2:15" ht="13.15" hidden="1" customHeight="1" x14ac:dyDescent="0.15">
      <c r="B41" s="36">
        <v>0</v>
      </c>
      <c r="C41" s="36">
        <v>0</v>
      </c>
      <c r="D41" s="37"/>
      <c r="E41" s="38"/>
      <c r="F41" s="39">
        <v>0</v>
      </c>
      <c r="G41" s="40">
        <v>0</v>
      </c>
      <c r="H41" s="36">
        <v>0</v>
      </c>
      <c r="I41" s="36">
        <v>0</v>
      </c>
      <c r="J41" s="40">
        <v>0</v>
      </c>
      <c r="K41" s="40">
        <v>0</v>
      </c>
      <c r="L41" s="40" t="e">
        <f>IF(G41&lt;=#REF!,G41,#REF!)</f>
        <v>#REF!</v>
      </c>
      <c r="M41" s="41"/>
      <c r="N41" s="42"/>
      <c r="O41" s="41"/>
    </row>
    <row r="42" spans="2:15" ht="13.15" hidden="1" customHeight="1" x14ac:dyDescent="0.15">
      <c r="B42" s="27">
        <v>0</v>
      </c>
      <c r="C42" s="27">
        <v>0</v>
      </c>
      <c r="D42" s="28"/>
      <c r="E42" s="29"/>
      <c r="F42" s="30">
        <v>0</v>
      </c>
      <c r="G42" s="31">
        <v>0</v>
      </c>
      <c r="H42" s="27">
        <v>0</v>
      </c>
      <c r="I42" s="27">
        <v>0</v>
      </c>
      <c r="J42" s="31">
        <v>0</v>
      </c>
      <c r="K42" s="31">
        <v>0</v>
      </c>
      <c r="L42" s="31" t="e">
        <f>IF(G42&lt;=#REF!,G42,#REF!)</f>
        <v>#REF!</v>
      </c>
      <c r="M42" s="32"/>
      <c r="N42" s="33"/>
      <c r="O42" s="32"/>
    </row>
    <row r="43" spans="2:15" ht="13.15" hidden="1" customHeight="1" x14ac:dyDescent="0.15">
      <c r="B43" s="27">
        <v>0</v>
      </c>
      <c r="C43" s="27">
        <v>0</v>
      </c>
      <c r="D43" s="28"/>
      <c r="E43" s="29"/>
      <c r="F43" s="30">
        <v>0</v>
      </c>
      <c r="G43" s="31">
        <v>0</v>
      </c>
      <c r="H43" s="27">
        <v>0</v>
      </c>
      <c r="I43" s="27">
        <v>0</v>
      </c>
      <c r="J43" s="31">
        <v>0</v>
      </c>
      <c r="K43" s="31">
        <v>0</v>
      </c>
      <c r="L43" s="31" t="e">
        <f>IF(G43&lt;=#REF!,G43,#REF!)</f>
        <v>#REF!</v>
      </c>
      <c r="M43" s="32"/>
      <c r="N43" s="33"/>
      <c r="O43" s="32"/>
    </row>
    <row r="44" spans="2:15" ht="13.15" hidden="1" customHeight="1" x14ac:dyDescent="0.15">
      <c r="B44" s="27">
        <v>0</v>
      </c>
      <c r="C44" s="27">
        <v>0</v>
      </c>
      <c r="D44" s="28"/>
      <c r="E44" s="29"/>
      <c r="F44" s="30">
        <v>0</v>
      </c>
      <c r="G44" s="31">
        <v>0</v>
      </c>
      <c r="H44" s="27">
        <v>0</v>
      </c>
      <c r="I44" s="27">
        <v>0</v>
      </c>
      <c r="J44" s="31">
        <v>0</v>
      </c>
      <c r="K44" s="31">
        <v>0</v>
      </c>
      <c r="L44" s="31" t="e">
        <f>IF(G44&lt;=#REF!,G44,#REF!)</f>
        <v>#REF!</v>
      </c>
      <c r="M44" s="32"/>
      <c r="N44" s="33"/>
      <c r="O44" s="32"/>
    </row>
    <row r="45" spans="2:15" ht="13.15" hidden="1" customHeight="1" x14ac:dyDescent="0.15">
      <c r="B45" s="27">
        <v>0</v>
      </c>
      <c r="C45" s="27">
        <v>0</v>
      </c>
      <c r="D45" s="28"/>
      <c r="E45" s="29"/>
      <c r="F45" s="30">
        <v>0</v>
      </c>
      <c r="G45" s="31">
        <v>0</v>
      </c>
      <c r="H45" s="27">
        <v>0</v>
      </c>
      <c r="I45" s="27">
        <v>0</v>
      </c>
      <c r="J45" s="31">
        <v>0</v>
      </c>
      <c r="K45" s="31">
        <v>0</v>
      </c>
      <c r="L45" s="31" t="e">
        <f>IF(G45&lt;=#REF!,G45,#REF!)</f>
        <v>#REF!</v>
      </c>
      <c r="M45" s="32"/>
      <c r="N45" s="33"/>
      <c r="O45" s="32"/>
    </row>
    <row r="46" spans="2:15" ht="13.15" hidden="1" customHeight="1" x14ac:dyDescent="0.15">
      <c r="B46" s="27">
        <v>0</v>
      </c>
      <c r="C46" s="27">
        <v>0</v>
      </c>
      <c r="D46" s="28"/>
      <c r="E46" s="29"/>
      <c r="F46" s="30">
        <v>0</v>
      </c>
      <c r="G46" s="31">
        <v>0</v>
      </c>
      <c r="H46" s="27">
        <v>0</v>
      </c>
      <c r="I46" s="27">
        <v>0</v>
      </c>
      <c r="J46" s="31">
        <v>0</v>
      </c>
      <c r="K46" s="31">
        <v>0</v>
      </c>
      <c r="L46" s="31" t="e">
        <f>IF(G46&lt;=#REF!,G46,#REF!)</f>
        <v>#REF!</v>
      </c>
      <c r="M46" s="32"/>
      <c r="N46" s="33"/>
      <c r="O46" s="32"/>
    </row>
    <row r="47" spans="2:15" ht="13.15" hidden="1" customHeight="1" x14ac:dyDescent="0.15">
      <c r="B47" s="27">
        <v>0</v>
      </c>
      <c r="C47" s="27">
        <v>0</v>
      </c>
      <c r="D47" s="28"/>
      <c r="E47" s="29"/>
      <c r="F47" s="30">
        <v>0</v>
      </c>
      <c r="G47" s="31">
        <v>0</v>
      </c>
      <c r="H47" s="27">
        <v>0</v>
      </c>
      <c r="I47" s="27">
        <v>0</v>
      </c>
      <c r="J47" s="31">
        <v>0</v>
      </c>
      <c r="K47" s="31">
        <v>0</v>
      </c>
      <c r="L47" s="31" t="e">
        <f>IF(G47&lt;=#REF!,G47,#REF!)</f>
        <v>#REF!</v>
      </c>
      <c r="M47" s="32"/>
      <c r="N47" s="33"/>
      <c r="O47" s="32"/>
    </row>
    <row r="48" spans="2:15" ht="13.15" hidden="1" customHeight="1" x14ac:dyDescent="0.15">
      <c r="B48" s="27">
        <v>0</v>
      </c>
      <c r="C48" s="27">
        <v>0</v>
      </c>
      <c r="D48" s="28"/>
      <c r="E48" s="29"/>
      <c r="F48" s="30">
        <v>0</v>
      </c>
      <c r="G48" s="31">
        <v>0</v>
      </c>
      <c r="H48" s="27">
        <v>0</v>
      </c>
      <c r="I48" s="27">
        <v>0</v>
      </c>
      <c r="J48" s="31">
        <v>0</v>
      </c>
      <c r="K48" s="31">
        <v>0</v>
      </c>
      <c r="L48" s="31" t="e">
        <f>IF(G48&lt;=#REF!,G48,#REF!)</f>
        <v>#REF!</v>
      </c>
      <c r="M48" s="32"/>
      <c r="N48" s="33"/>
      <c r="O48" s="32"/>
    </row>
    <row r="49" spans="2:15" ht="13.15" hidden="1" customHeight="1" x14ac:dyDescent="0.15">
      <c r="B49" s="27">
        <v>0</v>
      </c>
      <c r="C49" s="27">
        <v>0</v>
      </c>
      <c r="D49" s="28"/>
      <c r="E49" s="29"/>
      <c r="F49" s="30">
        <v>0</v>
      </c>
      <c r="G49" s="31">
        <v>0</v>
      </c>
      <c r="H49" s="27">
        <v>0</v>
      </c>
      <c r="I49" s="27">
        <v>0</v>
      </c>
      <c r="J49" s="31">
        <v>0</v>
      </c>
      <c r="K49" s="31">
        <v>0</v>
      </c>
      <c r="L49" s="31" t="e">
        <f>IF(G49&lt;=#REF!,G49,#REF!)</f>
        <v>#REF!</v>
      </c>
      <c r="M49" s="32"/>
      <c r="N49" s="33"/>
      <c r="O49" s="32"/>
    </row>
    <row r="50" spans="2:15" ht="13.15" hidden="1" customHeight="1" x14ac:dyDescent="0.15">
      <c r="B50" s="27">
        <v>0</v>
      </c>
      <c r="C50" s="27">
        <v>0</v>
      </c>
      <c r="D50" s="28"/>
      <c r="E50" s="29"/>
      <c r="F50" s="30">
        <v>0</v>
      </c>
      <c r="G50" s="31">
        <v>0</v>
      </c>
      <c r="H50" s="27">
        <v>0</v>
      </c>
      <c r="I50" s="27">
        <v>0</v>
      </c>
      <c r="J50" s="31">
        <v>0</v>
      </c>
      <c r="K50" s="31">
        <v>0</v>
      </c>
      <c r="L50" s="31" t="e">
        <f>IF(G50&lt;=#REF!,G50,#REF!)</f>
        <v>#REF!</v>
      </c>
      <c r="M50" s="32"/>
      <c r="N50" s="33"/>
      <c r="O50" s="32"/>
    </row>
    <row r="51" spans="2:15" ht="13.15" hidden="1" customHeight="1" x14ac:dyDescent="0.15">
      <c r="B51" s="27">
        <v>0</v>
      </c>
      <c r="C51" s="27">
        <v>0</v>
      </c>
      <c r="D51" s="28"/>
      <c r="E51" s="29"/>
      <c r="F51" s="30">
        <v>0</v>
      </c>
      <c r="G51" s="31">
        <v>0</v>
      </c>
      <c r="H51" s="27">
        <v>0</v>
      </c>
      <c r="I51" s="27">
        <v>0</v>
      </c>
      <c r="J51" s="31">
        <v>0</v>
      </c>
      <c r="K51" s="31">
        <v>0</v>
      </c>
      <c r="L51" s="31" t="e">
        <f>IF(G51&lt;=#REF!,G51,#REF!)</f>
        <v>#REF!</v>
      </c>
      <c r="M51" s="32"/>
      <c r="N51" s="33"/>
      <c r="O51" s="32"/>
    </row>
    <row r="52" spans="2:15" ht="13.15" hidden="1" customHeight="1" x14ac:dyDescent="0.15">
      <c r="B52" s="27">
        <v>0</v>
      </c>
      <c r="C52" s="27">
        <v>0</v>
      </c>
      <c r="D52" s="28"/>
      <c r="E52" s="29"/>
      <c r="F52" s="30">
        <v>0</v>
      </c>
      <c r="G52" s="31">
        <v>0</v>
      </c>
      <c r="H52" s="27">
        <v>0</v>
      </c>
      <c r="I52" s="27">
        <v>0</v>
      </c>
      <c r="J52" s="31">
        <v>0</v>
      </c>
      <c r="K52" s="31">
        <v>0</v>
      </c>
      <c r="L52" s="31" t="e">
        <f>IF(G52&lt;=#REF!,G52,#REF!)</f>
        <v>#REF!</v>
      </c>
      <c r="M52" s="32"/>
      <c r="N52" s="33"/>
      <c r="O52" s="32"/>
    </row>
    <row r="53" spans="2:15" ht="13.15" hidden="1" customHeight="1" x14ac:dyDescent="0.15">
      <c r="B53" s="27">
        <v>0</v>
      </c>
      <c r="C53" s="27">
        <v>0</v>
      </c>
      <c r="D53" s="28"/>
      <c r="E53" s="29"/>
      <c r="F53" s="30">
        <v>0</v>
      </c>
      <c r="G53" s="31">
        <v>0</v>
      </c>
      <c r="H53" s="27">
        <v>0</v>
      </c>
      <c r="I53" s="27">
        <v>0</v>
      </c>
      <c r="J53" s="31">
        <v>0</v>
      </c>
      <c r="K53" s="31">
        <v>0</v>
      </c>
      <c r="L53" s="31" t="e">
        <f>IF(G53&lt;=#REF!,G53,#REF!)</f>
        <v>#REF!</v>
      </c>
      <c r="M53" s="32"/>
      <c r="N53" s="33"/>
      <c r="O53" s="32"/>
    </row>
    <row r="54" spans="2:15" ht="13.15" hidden="1" customHeight="1" x14ac:dyDescent="0.15">
      <c r="B54" s="27">
        <v>0</v>
      </c>
      <c r="C54" s="27">
        <v>0</v>
      </c>
      <c r="D54" s="28"/>
      <c r="E54" s="29"/>
      <c r="F54" s="30">
        <v>0</v>
      </c>
      <c r="G54" s="31">
        <v>0</v>
      </c>
      <c r="H54" s="27">
        <v>0</v>
      </c>
      <c r="I54" s="27">
        <v>0</v>
      </c>
      <c r="J54" s="31">
        <v>0</v>
      </c>
      <c r="K54" s="31">
        <v>0</v>
      </c>
      <c r="L54" s="31" t="e">
        <f>IF(G54&lt;=#REF!,G54,#REF!)</f>
        <v>#REF!</v>
      </c>
      <c r="M54" s="32"/>
      <c r="N54" s="33"/>
      <c r="O54" s="32"/>
    </row>
    <row r="55" spans="2:15" ht="13.15" hidden="1" customHeight="1" x14ac:dyDescent="0.15">
      <c r="B55" s="27">
        <v>0</v>
      </c>
      <c r="C55" s="27">
        <v>0</v>
      </c>
      <c r="D55" s="28"/>
      <c r="E55" s="29"/>
      <c r="F55" s="30">
        <v>0</v>
      </c>
      <c r="G55" s="31">
        <v>0</v>
      </c>
      <c r="H55" s="27">
        <v>0</v>
      </c>
      <c r="I55" s="27">
        <v>0</v>
      </c>
      <c r="J55" s="31">
        <v>0</v>
      </c>
      <c r="K55" s="31">
        <v>0</v>
      </c>
      <c r="L55" s="31" t="e">
        <f>IF(G55&lt;=#REF!,G55,#REF!)</f>
        <v>#REF!</v>
      </c>
      <c r="M55" s="32"/>
      <c r="N55" s="33"/>
      <c r="O55" s="32"/>
    </row>
    <row r="56" spans="2:15" ht="13.15" hidden="1" customHeight="1" x14ac:dyDescent="0.15">
      <c r="B56" s="27">
        <v>0</v>
      </c>
      <c r="C56" s="27">
        <v>0</v>
      </c>
      <c r="D56" s="28"/>
      <c r="E56" s="29"/>
      <c r="F56" s="30">
        <v>0</v>
      </c>
      <c r="G56" s="31">
        <v>0</v>
      </c>
      <c r="H56" s="27">
        <v>0</v>
      </c>
      <c r="I56" s="27">
        <v>0</v>
      </c>
      <c r="J56" s="31">
        <v>0</v>
      </c>
      <c r="K56" s="31">
        <v>0</v>
      </c>
      <c r="L56" s="31" t="e">
        <f>IF(G56&lt;=#REF!,G56,#REF!)</f>
        <v>#REF!</v>
      </c>
      <c r="M56" s="32"/>
      <c r="N56" s="33"/>
      <c r="O56" s="32"/>
    </row>
    <row r="57" spans="2:15" ht="13.15" hidden="1" customHeight="1" x14ac:dyDescent="0.15">
      <c r="B57" s="27">
        <v>0</v>
      </c>
      <c r="C57" s="27">
        <v>0</v>
      </c>
      <c r="D57" s="28"/>
      <c r="E57" s="29"/>
      <c r="F57" s="30">
        <v>0</v>
      </c>
      <c r="G57" s="31">
        <v>0</v>
      </c>
      <c r="H57" s="27">
        <v>0</v>
      </c>
      <c r="I57" s="27">
        <v>0</v>
      </c>
      <c r="J57" s="31">
        <v>0</v>
      </c>
      <c r="K57" s="31">
        <v>0</v>
      </c>
      <c r="L57" s="31" t="e">
        <f>IF(G57&lt;=#REF!,G57,#REF!)</f>
        <v>#REF!</v>
      </c>
      <c r="M57" s="32"/>
      <c r="N57" s="33"/>
      <c r="O57" s="32"/>
    </row>
    <row r="58" spans="2:15" ht="13.15" hidden="1" customHeight="1" x14ac:dyDescent="0.15">
      <c r="B58" s="27">
        <v>0</v>
      </c>
      <c r="C58" s="27">
        <v>0</v>
      </c>
      <c r="D58" s="28"/>
      <c r="E58" s="29"/>
      <c r="F58" s="30">
        <v>0</v>
      </c>
      <c r="G58" s="31">
        <v>0</v>
      </c>
      <c r="H58" s="27">
        <v>0</v>
      </c>
      <c r="I58" s="27">
        <v>0</v>
      </c>
      <c r="J58" s="31">
        <v>0</v>
      </c>
      <c r="K58" s="31">
        <v>0</v>
      </c>
      <c r="L58" s="31" t="e">
        <f>IF(G58&lt;=#REF!,G58,#REF!)</f>
        <v>#REF!</v>
      </c>
      <c r="M58" s="32"/>
      <c r="N58" s="33"/>
      <c r="O58" s="32"/>
    </row>
    <row r="59" spans="2:15" ht="13.15" hidden="1" customHeight="1" x14ac:dyDescent="0.15">
      <c r="B59" s="27">
        <v>0</v>
      </c>
      <c r="C59" s="27">
        <v>0</v>
      </c>
      <c r="D59" s="28"/>
      <c r="E59" s="29"/>
      <c r="F59" s="30">
        <v>0</v>
      </c>
      <c r="G59" s="31">
        <v>0</v>
      </c>
      <c r="H59" s="27">
        <v>0</v>
      </c>
      <c r="I59" s="27">
        <v>0</v>
      </c>
      <c r="J59" s="31">
        <v>0</v>
      </c>
      <c r="K59" s="31">
        <v>0</v>
      </c>
      <c r="L59" s="31" t="e">
        <f>IF(G59&lt;=#REF!,G59,#REF!)</f>
        <v>#REF!</v>
      </c>
      <c r="M59" s="32"/>
      <c r="N59" s="33"/>
      <c r="O59" s="32"/>
    </row>
    <row r="60" spans="2:15" ht="13.15" hidden="1" customHeight="1" x14ac:dyDescent="0.15">
      <c r="B60" s="27">
        <v>0</v>
      </c>
      <c r="C60" s="27">
        <v>0</v>
      </c>
      <c r="D60" s="28"/>
      <c r="E60" s="29"/>
      <c r="F60" s="30">
        <v>0</v>
      </c>
      <c r="G60" s="31">
        <v>0</v>
      </c>
      <c r="H60" s="27">
        <v>0</v>
      </c>
      <c r="I60" s="27">
        <v>0</v>
      </c>
      <c r="J60" s="31">
        <v>0</v>
      </c>
      <c r="K60" s="31">
        <v>0</v>
      </c>
      <c r="L60" s="31" t="e">
        <f>IF(G60&lt;=#REF!,G60,#REF!)</f>
        <v>#REF!</v>
      </c>
      <c r="M60" s="32"/>
      <c r="N60" s="33"/>
      <c r="O60" s="32"/>
    </row>
    <row r="61" spans="2:15" ht="13.15" hidden="1" customHeight="1" x14ac:dyDescent="0.15">
      <c r="B61" s="27">
        <v>0</v>
      </c>
      <c r="C61" s="27">
        <v>0</v>
      </c>
      <c r="D61" s="28"/>
      <c r="E61" s="29"/>
      <c r="F61" s="30">
        <v>0</v>
      </c>
      <c r="G61" s="31">
        <v>0</v>
      </c>
      <c r="H61" s="27">
        <v>0</v>
      </c>
      <c r="I61" s="27">
        <v>0</v>
      </c>
      <c r="J61" s="31">
        <v>0</v>
      </c>
      <c r="K61" s="31">
        <v>0</v>
      </c>
      <c r="L61" s="31" t="e">
        <f>IF(G61&lt;=#REF!,G61,#REF!)</f>
        <v>#REF!</v>
      </c>
      <c r="M61" s="32"/>
      <c r="N61" s="33"/>
      <c r="O61" s="32"/>
    </row>
    <row r="62" spans="2:15" ht="13.15" hidden="1" customHeight="1" x14ac:dyDescent="0.15">
      <c r="B62" s="27">
        <v>0</v>
      </c>
      <c r="C62" s="27">
        <v>0</v>
      </c>
      <c r="D62" s="28"/>
      <c r="E62" s="29"/>
      <c r="F62" s="30">
        <v>0</v>
      </c>
      <c r="G62" s="31">
        <v>0</v>
      </c>
      <c r="H62" s="27">
        <v>0</v>
      </c>
      <c r="I62" s="27">
        <v>0</v>
      </c>
      <c r="J62" s="31">
        <v>0</v>
      </c>
      <c r="K62" s="31">
        <v>0</v>
      </c>
      <c r="L62" s="31" t="e">
        <f>IF(G62&lt;=#REF!,G62,#REF!)</f>
        <v>#REF!</v>
      </c>
      <c r="M62" s="32"/>
      <c r="N62" s="33"/>
      <c r="O62" s="32"/>
    </row>
    <row r="63" spans="2:15" ht="13.15" hidden="1" customHeight="1" x14ac:dyDescent="0.15">
      <c r="B63" s="27">
        <v>0</v>
      </c>
      <c r="C63" s="27">
        <v>0</v>
      </c>
      <c r="D63" s="28"/>
      <c r="E63" s="29"/>
      <c r="F63" s="30">
        <v>0</v>
      </c>
      <c r="G63" s="31">
        <v>0</v>
      </c>
      <c r="H63" s="27">
        <v>0</v>
      </c>
      <c r="I63" s="27">
        <v>0</v>
      </c>
      <c r="J63" s="31">
        <v>0</v>
      </c>
      <c r="K63" s="31">
        <v>0</v>
      </c>
      <c r="L63" s="31" t="e">
        <f>IF(G63&lt;=#REF!,G63,#REF!)</f>
        <v>#REF!</v>
      </c>
      <c r="M63" s="32"/>
      <c r="N63" s="33"/>
      <c r="O63" s="32"/>
    </row>
    <row r="64" spans="2:15" ht="13.15" hidden="1" customHeight="1" x14ac:dyDescent="0.15">
      <c r="B64" s="27">
        <v>0</v>
      </c>
      <c r="C64" s="27">
        <v>0</v>
      </c>
      <c r="D64" s="28"/>
      <c r="E64" s="29"/>
      <c r="F64" s="30">
        <v>0</v>
      </c>
      <c r="G64" s="31">
        <v>0</v>
      </c>
      <c r="H64" s="27">
        <v>0</v>
      </c>
      <c r="I64" s="27">
        <v>0</v>
      </c>
      <c r="J64" s="31">
        <v>0</v>
      </c>
      <c r="K64" s="31">
        <v>0</v>
      </c>
      <c r="L64" s="31" t="e">
        <f>IF(G64&lt;=#REF!,G64,#REF!)</f>
        <v>#REF!</v>
      </c>
      <c r="M64" s="32"/>
      <c r="N64" s="33"/>
      <c r="O64" s="32"/>
    </row>
    <row r="65" spans="2:15" ht="13.15" hidden="1" customHeight="1" x14ac:dyDescent="0.15">
      <c r="B65" s="27">
        <v>0</v>
      </c>
      <c r="C65" s="27">
        <v>0</v>
      </c>
      <c r="D65" s="28"/>
      <c r="E65" s="29"/>
      <c r="F65" s="30">
        <v>0</v>
      </c>
      <c r="G65" s="31">
        <v>0</v>
      </c>
      <c r="H65" s="27">
        <v>0</v>
      </c>
      <c r="I65" s="27">
        <v>0</v>
      </c>
      <c r="J65" s="31">
        <v>0</v>
      </c>
      <c r="K65" s="31">
        <v>0</v>
      </c>
      <c r="L65" s="31" t="e">
        <f>IF(G65&lt;=#REF!,G65,#REF!)</f>
        <v>#REF!</v>
      </c>
      <c r="M65" s="32"/>
      <c r="N65" s="33"/>
      <c r="O65" s="32"/>
    </row>
    <row r="66" spans="2:15" ht="13.15" hidden="1" customHeight="1" x14ac:dyDescent="0.15">
      <c r="B66" s="27">
        <v>0</v>
      </c>
      <c r="C66" s="27">
        <v>0</v>
      </c>
      <c r="D66" s="28"/>
      <c r="E66" s="29"/>
      <c r="F66" s="30">
        <v>0</v>
      </c>
      <c r="G66" s="31">
        <v>0</v>
      </c>
      <c r="H66" s="27">
        <v>0</v>
      </c>
      <c r="I66" s="27">
        <v>0</v>
      </c>
      <c r="J66" s="31">
        <v>0</v>
      </c>
      <c r="K66" s="31">
        <v>0</v>
      </c>
      <c r="L66" s="31" t="e">
        <f>IF(G66&lt;=#REF!,G66,#REF!)</f>
        <v>#REF!</v>
      </c>
      <c r="M66" s="32"/>
      <c r="N66" s="33"/>
      <c r="O66" s="32"/>
    </row>
    <row r="67" spans="2:15" ht="13.15" hidden="1" customHeight="1" x14ac:dyDescent="0.15">
      <c r="B67" s="27">
        <v>0</v>
      </c>
      <c r="C67" s="27">
        <v>0</v>
      </c>
      <c r="D67" s="28"/>
      <c r="E67" s="29"/>
      <c r="F67" s="30">
        <v>0</v>
      </c>
      <c r="G67" s="31">
        <v>0</v>
      </c>
      <c r="H67" s="27">
        <v>0</v>
      </c>
      <c r="I67" s="27">
        <v>0</v>
      </c>
      <c r="J67" s="31">
        <v>0</v>
      </c>
      <c r="K67" s="31">
        <v>0</v>
      </c>
      <c r="L67" s="31" t="e">
        <f>IF(G67&lt;=#REF!,G67,#REF!)</f>
        <v>#REF!</v>
      </c>
      <c r="M67" s="32"/>
      <c r="N67" s="33"/>
      <c r="O67" s="32"/>
    </row>
    <row r="68" spans="2:15" ht="13.15" hidden="1" customHeight="1" x14ac:dyDescent="0.15">
      <c r="B68" s="27">
        <v>0</v>
      </c>
      <c r="C68" s="27">
        <v>0</v>
      </c>
      <c r="D68" s="28"/>
      <c r="E68" s="29"/>
      <c r="F68" s="30">
        <v>0</v>
      </c>
      <c r="G68" s="31">
        <v>0</v>
      </c>
      <c r="H68" s="27">
        <v>0</v>
      </c>
      <c r="I68" s="27">
        <v>0</v>
      </c>
      <c r="J68" s="31">
        <v>0</v>
      </c>
      <c r="K68" s="31">
        <v>0</v>
      </c>
      <c r="L68" s="31" t="e">
        <f>IF(G68&lt;=#REF!,G68,#REF!)</f>
        <v>#REF!</v>
      </c>
      <c r="M68" s="32"/>
      <c r="N68" s="33"/>
      <c r="O68" s="32"/>
    </row>
    <row r="69" spans="2:15" ht="13.15" hidden="1" customHeight="1" x14ac:dyDescent="0.15">
      <c r="B69" s="27">
        <v>0</v>
      </c>
      <c r="C69" s="27">
        <v>0</v>
      </c>
      <c r="D69" s="28"/>
      <c r="E69" s="29"/>
      <c r="F69" s="30">
        <v>0</v>
      </c>
      <c r="G69" s="31">
        <v>0</v>
      </c>
      <c r="H69" s="27">
        <v>0</v>
      </c>
      <c r="I69" s="27">
        <v>0</v>
      </c>
      <c r="J69" s="31">
        <v>0</v>
      </c>
      <c r="K69" s="31">
        <v>0</v>
      </c>
      <c r="L69" s="31" t="e">
        <f>IF(G69&lt;=#REF!,G69,#REF!)</f>
        <v>#REF!</v>
      </c>
      <c r="M69" s="32"/>
      <c r="N69" s="33"/>
      <c r="O69" s="32"/>
    </row>
    <row r="70" spans="2:15" ht="13.15" hidden="1" customHeight="1" x14ac:dyDescent="0.15">
      <c r="B70" s="27">
        <v>0</v>
      </c>
      <c r="C70" s="27">
        <v>0</v>
      </c>
      <c r="D70" s="28"/>
      <c r="E70" s="29"/>
      <c r="F70" s="30">
        <v>0</v>
      </c>
      <c r="G70" s="31">
        <v>0</v>
      </c>
      <c r="H70" s="27">
        <v>0</v>
      </c>
      <c r="I70" s="27">
        <v>0</v>
      </c>
      <c r="J70" s="31">
        <v>0</v>
      </c>
      <c r="K70" s="31">
        <v>0</v>
      </c>
      <c r="L70" s="31" t="e">
        <f>IF(G70&lt;=#REF!,G70,#REF!)</f>
        <v>#REF!</v>
      </c>
      <c r="M70" s="32"/>
      <c r="N70" s="33"/>
      <c r="O70" s="32"/>
    </row>
    <row r="71" spans="2:15" ht="13.15" hidden="1" customHeight="1" x14ac:dyDescent="0.15">
      <c r="B71" s="27">
        <v>0</v>
      </c>
      <c r="C71" s="27">
        <v>0</v>
      </c>
      <c r="D71" s="28"/>
      <c r="E71" s="29"/>
      <c r="F71" s="30">
        <v>0</v>
      </c>
      <c r="G71" s="31">
        <v>0</v>
      </c>
      <c r="H71" s="27">
        <v>0</v>
      </c>
      <c r="I71" s="27">
        <v>0</v>
      </c>
      <c r="J71" s="31">
        <v>0</v>
      </c>
      <c r="K71" s="31">
        <v>0</v>
      </c>
      <c r="L71" s="31" t="e">
        <f>IF(G71&lt;=#REF!,G71,#REF!)</f>
        <v>#REF!</v>
      </c>
      <c r="M71" s="32"/>
      <c r="N71" s="33"/>
      <c r="O71" s="32"/>
    </row>
    <row r="72" spans="2:15" ht="13.15" hidden="1" customHeight="1" x14ac:dyDescent="0.15">
      <c r="B72" s="27">
        <v>0</v>
      </c>
      <c r="C72" s="27">
        <v>0</v>
      </c>
      <c r="D72" s="28"/>
      <c r="E72" s="29"/>
      <c r="F72" s="30">
        <v>0</v>
      </c>
      <c r="G72" s="31">
        <v>0</v>
      </c>
      <c r="H72" s="27">
        <v>0</v>
      </c>
      <c r="I72" s="27">
        <v>0</v>
      </c>
      <c r="J72" s="31">
        <v>0</v>
      </c>
      <c r="K72" s="31">
        <v>0</v>
      </c>
      <c r="L72" s="31" t="e">
        <f>IF(G72&lt;=#REF!,G72,#REF!)</f>
        <v>#REF!</v>
      </c>
      <c r="M72" s="32"/>
      <c r="N72" s="33"/>
      <c r="O72" s="32"/>
    </row>
    <row r="73" spans="2:15" ht="13.15" hidden="1" customHeight="1" x14ac:dyDescent="0.15">
      <c r="B73" s="27">
        <v>0</v>
      </c>
      <c r="C73" s="27">
        <v>0</v>
      </c>
      <c r="D73" s="28"/>
      <c r="E73" s="29"/>
      <c r="F73" s="30">
        <v>0</v>
      </c>
      <c r="G73" s="31">
        <v>0</v>
      </c>
      <c r="H73" s="27">
        <v>0</v>
      </c>
      <c r="I73" s="27">
        <v>0</v>
      </c>
      <c r="J73" s="31">
        <v>0</v>
      </c>
      <c r="K73" s="31">
        <v>0</v>
      </c>
      <c r="L73" s="31" t="e">
        <f>IF(G73&lt;=#REF!,G73,#REF!)</f>
        <v>#REF!</v>
      </c>
      <c r="M73" s="32"/>
      <c r="N73" s="33"/>
      <c r="O73" s="32"/>
    </row>
    <row r="74" spans="2:15" ht="13.15" hidden="1" customHeight="1" x14ac:dyDescent="0.15">
      <c r="B74" s="27">
        <v>0</v>
      </c>
      <c r="C74" s="27">
        <v>0</v>
      </c>
      <c r="D74" s="28"/>
      <c r="E74" s="29"/>
      <c r="F74" s="30">
        <v>0</v>
      </c>
      <c r="G74" s="31">
        <v>0</v>
      </c>
      <c r="H74" s="27">
        <v>0</v>
      </c>
      <c r="I74" s="27">
        <v>0</v>
      </c>
      <c r="J74" s="31">
        <v>0</v>
      </c>
      <c r="K74" s="31">
        <v>0</v>
      </c>
      <c r="L74" s="31" t="e">
        <f>IF(G74&lt;=#REF!,G74,#REF!)</f>
        <v>#REF!</v>
      </c>
      <c r="M74" s="32"/>
      <c r="N74" s="33"/>
      <c r="O74" s="32"/>
    </row>
    <row r="75" spans="2:15" ht="13.15" hidden="1" customHeight="1" x14ac:dyDescent="0.15">
      <c r="B75" s="27">
        <v>0</v>
      </c>
      <c r="C75" s="27">
        <v>0</v>
      </c>
      <c r="D75" s="28"/>
      <c r="E75" s="29"/>
      <c r="F75" s="30">
        <v>0</v>
      </c>
      <c r="G75" s="31">
        <v>0</v>
      </c>
      <c r="H75" s="27">
        <v>0</v>
      </c>
      <c r="I75" s="27">
        <v>0</v>
      </c>
      <c r="J75" s="31">
        <v>0</v>
      </c>
      <c r="K75" s="31">
        <v>0</v>
      </c>
      <c r="L75" s="31" t="e">
        <f>IF(G75&lt;=#REF!,G75,#REF!)</f>
        <v>#REF!</v>
      </c>
      <c r="M75" s="32"/>
      <c r="N75" s="33"/>
      <c r="O75" s="32"/>
    </row>
    <row r="76" spans="2:15" ht="13.15" hidden="1" customHeight="1" x14ac:dyDescent="0.15">
      <c r="B76" s="27">
        <v>0</v>
      </c>
      <c r="C76" s="27">
        <v>0</v>
      </c>
      <c r="D76" s="28"/>
      <c r="E76" s="29"/>
      <c r="F76" s="30">
        <v>0</v>
      </c>
      <c r="G76" s="31">
        <v>0</v>
      </c>
      <c r="H76" s="27">
        <v>0</v>
      </c>
      <c r="I76" s="27">
        <v>0</v>
      </c>
      <c r="J76" s="31">
        <v>0</v>
      </c>
      <c r="K76" s="31">
        <v>0</v>
      </c>
      <c r="L76" s="31" t="e">
        <f>IF(G76&lt;=#REF!,G76,#REF!)</f>
        <v>#REF!</v>
      </c>
      <c r="M76" s="32"/>
      <c r="N76" s="33"/>
      <c r="O76" s="32"/>
    </row>
    <row r="77" spans="2:15" ht="13.15" hidden="1" customHeight="1" x14ac:dyDescent="0.15">
      <c r="B77" s="27">
        <v>0</v>
      </c>
      <c r="C77" s="27">
        <v>0</v>
      </c>
      <c r="D77" s="28"/>
      <c r="E77" s="29"/>
      <c r="F77" s="30">
        <v>0</v>
      </c>
      <c r="G77" s="31">
        <v>0</v>
      </c>
      <c r="H77" s="27">
        <v>0</v>
      </c>
      <c r="I77" s="27">
        <v>0</v>
      </c>
      <c r="J77" s="31">
        <v>0</v>
      </c>
      <c r="K77" s="31">
        <v>0</v>
      </c>
      <c r="L77" s="31" t="e">
        <f>IF(G77&lt;=#REF!,G77,#REF!)</f>
        <v>#REF!</v>
      </c>
      <c r="M77" s="32"/>
      <c r="N77" s="33"/>
      <c r="O77" s="32"/>
    </row>
    <row r="78" spans="2:15" ht="13.15" hidden="1" customHeight="1" x14ac:dyDescent="0.15">
      <c r="B78" s="27">
        <v>0</v>
      </c>
      <c r="C78" s="27">
        <v>0</v>
      </c>
      <c r="D78" s="28"/>
      <c r="E78" s="29"/>
      <c r="F78" s="30">
        <v>0</v>
      </c>
      <c r="G78" s="31">
        <v>0</v>
      </c>
      <c r="H78" s="27">
        <v>0</v>
      </c>
      <c r="I78" s="27">
        <v>0</v>
      </c>
      <c r="J78" s="31">
        <v>0</v>
      </c>
      <c r="K78" s="31">
        <v>0</v>
      </c>
      <c r="L78" s="31" t="e">
        <f>IF(G78&lt;=#REF!,G78,#REF!)</f>
        <v>#REF!</v>
      </c>
      <c r="M78" s="32"/>
      <c r="N78" s="33"/>
      <c r="O78" s="32"/>
    </row>
    <row r="79" spans="2:15" ht="13.15" hidden="1" customHeight="1" x14ac:dyDescent="0.15">
      <c r="B79" s="27">
        <v>0</v>
      </c>
      <c r="C79" s="27">
        <v>0</v>
      </c>
      <c r="D79" s="28"/>
      <c r="E79" s="29"/>
      <c r="F79" s="30">
        <v>0</v>
      </c>
      <c r="G79" s="31">
        <v>0</v>
      </c>
      <c r="H79" s="27">
        <v>0</v>
      </c>
      <c r="I79" s="27">
        <v>0</v>
      </c>
      <c r="J79" s="31">
        <v>0</v>
      </c>
      <c r="K79" s="31">
        <v>0</v>
      </c>
      <c r="L79" s="31" t="e">
        <f>IF(G79&lt;=#REF!,G79,#REF!)</f>
        <v>#REF!</v>
      </c>
      <c r="M79" s="32"/>
      <c r="N79" s="33"/>
      <c r="O79" s="32"/>
    </row>
    <row r="80" spans="2:15" ht="13.15" hidden="1" customHeight="1" x14ac:dyDescent="0.15">
      <c r="B80" s="27">
        <v>0</v>
      </c>
      <c r="C80" s="27">
        <v>0</v>
      </c>
      <c r="D80" s="28"/>
      <c r="E80" s="29"/>
      <c r="F80" s="30">
        <v>0</v>
      </c>
      <c r="G80" s="31">
        <v>0</v>
      </c>
      <c r="H80" s="27">
        <v>0</v>
      </c>
      <c r="I80" s="27">
        <v>0</v>
      </c>
      <c r="J80" s="31">
        <v>0</v>
      </c>
      <c r="K80" s="31">
        <v>0</v>
      </c>
      <c r="L80" s="31" t="e">
        <f>IF(G80&lt;=#REF!,G80,#REF!)</f>
        <v>#REF!</v>
      </c>
      <c r="M80" s="32"/>
      <c r="N80" s="33"/>
      <c r="O80" s="32"/>
    </row>
    <row r="81" spans="2:15" ht="13.15" hidden="1" customHeight="1" x14ac:dyDescent="0.15">
      <c r="B81" s="27">
        <v>0</v>
      </c>
      <c r="C81" s="27">
        <v>0</v>
      </c>
      <c r="D81" s="28"/>
      <c r="E81" s="29"/>
      <c r="F81" s="30">
        <v>0</v>
      </c>
      <c r="G81" s="31">
        <v>0</v>
      </c>
      <c r="H81" s="27">
        <v>0</v>
      </c>
      <c r="I81" s="27">
        <v>0</v>
      </c>
      <c r="J81" s="31">
        <v>0</v>
      </c>
      <c r="K81" s="31">
        <v>0</v>
      </c>
      <c r="L81" s="31" t="e">
        <f>IF(G81&lt;=#REF!,G81,#REF!)</f>
        <v>#REF!</v>
      </c>
      <c r="M81" s="32"/>
      <c r="N81" s="33"/>
      <c r="O81" s="32"/>
    </row>
    <row r="82" spans="2:15" ht="13.15" hidden="1" customHeight="1" x14ac:dyDescent="0.15">
      <c r="B82" s="27">
        <v>0</v>
      </c>
      <c r="C82" s="27">
        <v>0</v>
      </c>
      <c r="D82" s="28"/>
      <c r="E82" s="29"/>
      <c r="F82" s="30">
        <v>0</v>
      </c>
      <c r="G82" s="31">
        <v>0</v>
      </c>
      <c r="H82" s="27">
        <v>0</v>
      </c>
      <c r="I82" s="27">
        <v>0</v>
      </c>
      <c r="J82" s="31">
        <v>0</v>
      </c>
      <c r="K82" s="31">
        <v>0</v>
      </c>
      <c r="L82" s="31" t="e">
        <f>IF(G82&lt;=#REF!,G82,#REF!)</f>
        <v>#REF!</v>
      </c>
      <c r="M82" s="32"/>
      <c r="N82" s="33"/>
      <c r="O82" s="32"/>
    </row>
    <row r="83" spans="2:15" ht="13.15" hidden="1" customHeight="1" x14ac:dyDescent="0.15">
      <c r="B83" s="27">
        <v>0</v>
      </c>
      <c r="C83" s="27">
        <v>0</v>
      </c>
      <c r="D83" s="28"/>
      <c r="E83" s="29"/>
      <c r="F83" s="30">
        <v>0</v>
      </c>
      <c r="G83" s="31">
        <v>0</v>
      </c>
      <c r="H83" s="27">
        <v>0</v>
      </c>
      <c r="I83" s="27">
        <v>0</v>
      </c>
      <c r="J83" s="31">
        <v>0</v>
      </c>
      <c r="K83" s="31">
        <v>0</v>
      </c>
      <c r="L83" s="31" t="e">
        <f>IF(G83&lt;=#REF!,G83,#REF!)</f>
        <v>#REF!</v>
      </c>
      <c r="M83" s="32"/>
      <c r="N83" s="33"/>
      <c r="O83" s="32"/>
    </row>
    <row r="84" spans="2:15" ht="13.15" hidden="1" customHeight="1" x14ac:dyDescent="0.15">
      <c r="B84" s="27">
        <v>0</v>
      </c>
      <c r="C84" s="27">
        <v>0</v>
      </c>
      <c r="D84" s="28"/>
      <c r="E84" s="29"/>
      <c r="F84" s="30">
        <v>0</v>
      </c>
      <c r="G84" s="31">
        <v>0</v>
      </c>
      <c r="H84" s="27">
        <v>0</v>
      </c>
      <c r="I84" s="27">
        <v>0</v>
      </c>
      <c r="J84" s="31">
        <v>0</v>
      </c>
      <c r="K84" s="31">
        <v>0</v>
      </c>
      <c r="L84" s="31" t="e">
        <f>IF(G84&lt;=#REF!,G84,#REF!)</f>
        <v>#REF!</v>
      </c>
      <c r="M84" s="32"/>
      <c r="N84" s="33"/>
      <c r="O84" s="32"/>
    </row>
    <row r="85" spans="2:15" ht="13.15" hidden="1" customHeight="1" x14ac:dyDescent="0.15">
      <c r="B85" s="27">
        <v>0</v>
      </c>
      <c r="C85" s="27">
        <v>0</v>
      </c>
      <c r="D85" s="28"/>
      <c r="E85" s="29"/>
      <c r="F85" s="30">
        <v>0</v>
      </c>
      <c r="G85" s="31">
        <v>0</v>
      </c>
      <c r="H85" s="27">
        <v>0</v>
      </c>
      <c r="I85" s="27">
        <v>0</v>
      </c>
      <c r="J85" s="31">
        <v>0</v>
      </c>
      <c r="K85" s="31">
        <v>0</v>
      </c>
      <c r="L85" s="31" t="e">
        <f>IF(G85&lt;=#REF!,G85,#REF!)</f>
        <v>#REF!</v>
      </c>
      <c r="M85" s="32"/>
      <c r="N85" s="33"/>
      <c r="O85" s="32"/>
    </row>
    <row r="86" spans="2:15" ht="13.15" hidden="1" customHeight="1" x14ac:dyDescent="0.15">
      <c r="B86" s="27">
        <v>0</v>
      </c>
      <c r="C86" s="27">
        <v>0</v>
      </c>
      <c r="D86" s="28"/>
      <c r="E86" s="29"/>
      <c r="F86" s="30">
        <v>0</v>
      </c>
      <c r="G86" s="31">
        <v>0</v>
      </c>
      <c r="H86" s="27">
        <v>0</v>
      </c>
      <c r="I86" s="27">
        <v>0</v>
      </c>
      <c r="J86" s="31">
        <v>0</v>
      </c>
      <c r="K86" s="31">
        <v>0</v>
      </c>
      <c r="L86" s="31" t="e">
        <f>IF(G86&lt;=#REF!,G86,#REF!)</f>
        <v>#REF!</v>
      </c>
      <c r="M86" s="32"/>
      <c r="N86" s="33"/>
      <c r="O86" s="32"/>
    </row>
    <row r="87" spans="2:15" ht="13.15" hidden="1" customHeight="1" x14ac:dyDescent="0.15">
      <c r="B87" s="27">
        <v>0</v>
      </c>
      <c r="C87" s="27">
        <v>0</v>
      </c>
      <c r="D87" s="28"/>
      <c r="E87" s="29"/>
      <c r="F87" s="30">
        <v>0</v>
      </c>
      <c r="G87" s="31">
        <v>0</v>
      </c>
      <c r="H87" s="27">
        <v>0</v>
      </c>
      <c r="I87" s="27">
        <v>0</v>
      </c>
      <c r="J87" s="31">
        <v>0</v>
      </c>
      <c r="K87" s="31">
        <v>0</v>
      </c>
      <c r="L87" s="31" t="e">
        <f>IF(G87&lt;=#REF!,G87,#REF!)</f>
        <v>#REF!</v>
      </c>
      <c r="M87" s="32"/>
      <c r="N87" s="33"/>
      <c r="O87" s="32"/>
    </row>
    <row r="88" spans="2:15" ht="13.15" hidden="1" customHeight="1" x14ac:dyDescent="0.15">
      <c r="B88" s="27">
        <v>0</v>
      </c>
      <c r="C88" s="27">
        <v>0</v>
      </c>
      <c r="D88" s="28"/>
      <c r="E88" s="29"/>
      <c r="F88" s="30">
        <v>0</v>
      </c>
      <c r="G88" s="31">
        <v>0</v>
      </c>
      <c r="H88" s="27">
        <v>0</v>
      </c>
      <c r="I88" s="27">
        <v>0</v>
      </c>
      <c r="J88" s="31">
        <v>0</v>
      </c>
      <c r="K88" s="31">
        <v>0</v>
      </c>
      <c r="L88" s="31" t="e">
        <f>IF(G88&lt;=#REF!,G88,#REF!)</f>
        <v>#REF!</v>
      </c>
      <c r="M88" s="32"/>
      <c r="N88" s="33"/>
      <c r="O88" s="32"/>
    </row>
    <row r="89" spans="2:15" ht="13.15" hidden="1" customHeight="1" x14ac:dyDescent="0.15">
      <c r="B89" s="27">
        <v>0</v>
      </c>
      <c r="C89" s="27">
        <v>0</v>
      </c>
      <c r="D89" s="28"/>
      <c r="E89" s="29"/>
      <c r="F89" s="30">
        <v>0</v>
      </c>
      <c r="G89" s="31">
        <v>0</v>
      </c>
      <c r="H89" s="27">
        <v>0</v>
      </c>
      <c r="I89" s="27">
        <v>0</v>
      </c>
      <c r="J89" s="31">
        <v>0</v>
      </c>
      <c r="K89" s="31">
        <v>0</v>
      </c>
      <c r="L89" s="31" t="e">
        <f>IF(G89&lt;=#REF!,G89,#REF!)</f>
        <v>#REF!</v>
      </c>
      <c r="M89" s="32"/>
      <c r="N89" s="33"/>
      <c r="O89" s="32"/>
    </row>
    <row r="90" spans="2:15" ht="13.15" hidden="1" customHeight="1" x14ac:dyDescent="0.15">
      <c r="B90" s="27">
        <v>0</v>
      </c>
      <c r="C90" s="27">
        <v>0</v>
      </c>
      <c r="D90" s="28"/>
      <c r="E90" s="29"/>
      <c r="F90" s="30">
        <v>0</v>
      </c>
      <c r="G90" s="31">
        <v>0</v>
      </c>
      <c r="H90" s="27">
        <v>0</v>
      </c>
      <c r="I90" s="27">
        <v>0</v>
      </c>
      <c r="J90" s="31">
        <v>0</v>
      </c>
      <c r="K90" s="31">
        <v>0</v>
      </c>
      <c r="L90" s="31" t="e">
        <f>IF(G90&lt;=#REF!,G90,#REF!)</f>
        <v>#REF!</v>
      </c>
      <c r="M90" s="32"/>
      <c r="N90" s="33"/>
      <c r="O90" s="32"/>
    </row>
    <row r="91" spans="2:15" ht="13.15" hidden="1" customHeight="1" x14ac:dyDescent="0.15">
      <c r="B91" s="27">
        <v>0</v>
      </c>
      <c r="C91" s="27">
        <v>0</v>
      </c>
      <c r="D91" s="28"/>
      <c r="E91" s="29"/>
      <c r="F91" s="30">
        <v>0</v>
      </c>
      <c r="G91" s="31">
        <v>0</v>
      </c>
      <c r="H91" s="27">
        <v>0</v>
      </c>
      <c r="I91" s="27">
        <v>0</v>
      </c>
      <c r="J91" s="31">
        <v>0</v>
      </c>
      <c r="K91" s="31">
        <v>0</v>
      </c>
      <c r="L91" s="31" t="e">
        <f>IF(G91&lt;=#REF!,G91,#REF!)</f>
        <v>#REF!</v>
      </c>
      <c r="M91" s="32"/>
      <c r="N91" s="33"/>
      <c r="O91" s="32"/>
    </row>
    <row r="92" spans="2:15" ht="13.15" hidden="1" customHeight="1" x14ac:dyDescent="0.15">
      <c r="B92" s="27">
        <v>0</v>
      </c>
      <c r="C92" s="27">
        <v>0</v>
      </c>
      <c r="D92" s="28"/>
      <c r="E92" s="29"/>
      <c r="F92" s="30">
        <v>0</v>
      </c>
      <c r="G92" s="31">
        <v>0</v>
      </c>
      <c r="H92" s="27">
        <v>0</v>
      </c>
      <c r="I92" s="27">
        <v>0</v>
      </c>
      <c r="J92" s="31">
        <v>0</v>
      </c>
      <c r="K92" s="31">
        <v>0</v>
      </c>
      <c r="L92" s="31" t="e">
        <f>IF(G92&lt;=#REF!,G92,#REF!)</f>
        <v>#REF!</v>
      </c>
      <c r="M92" s="32"/>
      <c r="N92" s="33"/>
      <c r="O92" s="32"/>
    </row>
    <row r="93" spans="2:15" ht="13.15" hidden="1" customHeight="1" x14ac:dyDescent="0.15">
      <c r="B93" s="27">
        <v>0</v>
      </c>
      <c r="C93" s="27">
        <v>0</v>
      </c>
      <c r="D93" s="28"/>
      <c r="E93" s="29"/>
      <c r="F93" s="30">
        <v>0</v>
      </c>
      <c r="G93" s="31">
        <v>0</v>
      </c>
      <c r="H93" s="27">
        <v>0</v>
      </c>
      <c r="I93" s="27">
        <v>0</v>
      </c>
      <c r="J93" s="31">
        <v>0</v>
      </c>
      <c r="K93" s="31">
        <v>0</v>
      </c>
      <c r="L93" s="31" t="e">
        <f>IF(G93&lt;=#REF!,G93,#REF!)</f>
        <v>#REF!</v>
      </c>
      <c r="M93" s="32"/>
      <c r="N93" s="33"/>
      <c r="O93" s="32"/>
    </row>
    <row r="94" spans="2:15" ht="13.15" hidden="1" customHeight="1" x14ac:dyDescent="0.15">
      <c r="B94" s="27">
        <v>0</v>
      </c>
      <c r="C94" s="27">
        <v>0</v>
      </c>
      <c r="D94" s="28"/>
      <c r="E94" s="29"/>
      <c r="F94" s="30">
        <v>0</v>
      </c>
      <c r="G94" s="31">
        <v>0</v>
      </c>
      <c r="H94" s="27">
        <v>0</v>
      </c>
      <c r="I94" s="27">
        <v>0</v>
      </c>
      <c r="J94" s="31">
        <v>0</v>
      </c>
      <c r="K94" s="31">
        <v>0</v>
      </c>
      <c r="L94" s="31" t="e">
        <f>IF(G94&lt;=#REF!,G94,#REF!)</f>
        <v>#REF!</v>
      </c>
      <c r="M94" s="32"/>
      <c r="N94" s="33"/>
      <c r="O94" s="32"/>
    </row>
    <row r="95" spans="2:15" ht="13.15" hidden="1" customHeight="1" x14ac:dyDescent="0.15">
      <c r="B95" s="27">
        <v>0</v>
      </c>
      <c r="C95" s="27">
        <v>0</v>
      </c>
      <c r="D95" s="28"/>
      <c r="E95" s="29"/>
      <c r="F95" s="30">
        <v>0</v>
      </c>
      <c r="G95" s="31">
        <v>0</v>
      </c>
      <c r="H95" s="27">
        <v>0</v>
      </c>
      <c r="I95" s="27">
        <v>0</v>
      </c>
      <c r="J95" s="31">
        <v>0</v>
      </c>
      <c r="K95" s="31">
        <v>0</v>
      </c>
      <c r="L95" s="31" t="e">
        <f>IF(G95&lt;=#REF!,G95,#REF!)</f>
        <v>#REF!</v>
      </c>
      <c r="M95" s="32"/>
      <c r="N95" s="33"/>
      <c r="O95" s="32"/>
    </row>
    <row r="96" spans="2:15" ht="13.15" hidden="1" customHeight="1" x14ac:dyDescent="0.15">
      <c r="B96" s="27">
        <v>0</v>
      </c>
      <c r="C96" s="27">
        <v>0</v>
      </c>
      <c r="D96" s="28"/>
      <c r="E96" s="29"/>
      <c r="F96" s="30">
        <v>0</v>
      </c>
      <c r="G96" s="31">
        <v>0</v>
      </c>
      <c r="H96" s="27">
        <v>0</v>
      </c>
      <c r="I96" s="27">
        <v>0</v>
      </c>
      <c r="J96" s="31">
        <v>0</v>
      </c>
      <c r="K96" s="31">
        <v>0</v>
      </c>
      <c r="L96" s="31" t="e">
        <f>IF(G96&lt;=#REF!,G96,#REF!)</f>
        <v>#REF!</v>
      </c>
      <c r="M96" s="32"/>
      <c r="N96" s="33"/>
      <c r="O96" s="32"/>
    </row>
    <row r="97" spans="2:15" ht="13.15" hidden="1" customHeight="1" x14ac:dyDescent="0.15">
      <c r="B97" s="27">
        <v>0</v>
      </c>
      <c r="C97" s="27">
        <v>0</v>
      </c>
      <c r="D97" s="28"/>
      <c r="E97" s="29"/>
      <c r="F97" s="30">
        <v>0</v>
      </c>
      <c r="G97" s="31">
        <v>0</v>
      </c>
      <c r="H97" s="27">
        <v>0</v>
      </c>
      <c r="I97" s="27">
        <v>0</v>
      </c>
      <c r="J97" s="31">
        <v>0</v>
      </c>
      <c r="K97" s="31">
        <v>0</v>
      </c>
      <c r="L97" s="31" t="e">
        <f>IF(G97&lt;=#REF!,G97,#REF!)</f>
        <v>#REF!</v>
      </c>
      <c r="M97" s="32"/>
      <c r="N97" s="33"/>
      <c r="O97" s="32"/>
    </row>
    <row r="98" spans="2:15" ht="13.15" hidden="1" customHeight="1" x14ac:dyDescent="0.15">
      <c r="B98" s="27">
        <v>0</v>
      </c>
      <c r="C98" s="27">
        <v>0</v>
      </c>
      <c r="D98" s="28"/>
      <c r="E98" s="29"/>
      <c r="F98" s="30">
        <v>0</v>
      </c>
      <c r="G98" s="31">
        <v>0</v>
      </c>
      <c r="H98" s="27">
        <v>0</v>
      </c>
      <c r="I98" s="27">
        <v>0</v>
      </c>
      <c r="J98" s="31">
        <v>0</v>
      </c>
      <c r="K98" s="31">
        <v>0</v>
      </c>
      <c r="L98" s="31" t="e">
        <f>IF(G98&lt;=#REF!,G98,#REF!)</f>
        <v>#REF!</v>
      </c>
      <c r="M98" s="32"/>
      <c r="N98" s="33"/>
      <c r="O98" s="32"/>
    </row>
    <row r="99" spans="2:15" ht="13.15" hidden="1" customHeight="1" x14ac:dyDescent="0.15">
      <c r="B99" s="27">
        <v>0</v>
      </c>
      <c r="C99" s="27">
        <v>0</v>
      </c>
      <c r="D99" s="28"/>
      <c r="E99" s="29"/>
      <c r="F99" s="30">
        <v>0</v>
      </c>
      <c r="G99" s="31">
        <v>0</v>
      </c>
      <c r="H99" s="27">
        <v>0</v>
      </c>
      <c r="I99" s="27">
        <v>0</v>
      </c>
      <c r="J99" s="31">
        <v>0</v>
      </c>
      <c r="K99" s="31">
        <v>0</v>
      </c>
      <c r="L99" s="31" t="e">
        <f>IF(G99&lt;=#REF!,G99,#REF!)</f>
        <v>#REF!</v>
      </c>
      <c r="M99" s="32"/>
      <c r="N99" s="33"/>
      <c r="O99" s="32"/>
    </row>
    <row r="100" spans="2:15" ht="13.15" hidden="1" customHeight="1" x14ac:dyDescent="0.15">
      <c r="B100" s="27">
        <v>0</v>
      </c>
      <c r="C100" s="27">
        <v>0</v>
      </c>
      <c r="D100" s="28"/>
      <c r="E100" s="29"/>
      <c r="F100" s="30">
        <v>0</v>
      </c>
      <c r="G100" s="31">
        <v>0</v>
      </c>
      <c r="H100" s="27">
        <v>0</v>
      </c>
      <c r="I100" s="27">
        <v>0</v>
      </c>
      <c r="J100" s="31">
        <v>0</v>
      </c>
      <c r="K100" s="31">
        <v>0</v>
      </c>
      <c r="L100" s="31" t="e">
        <f>IF(G100&lt;=#REF!,G100,#REF!)</f>
        <v>#REF!</v>
      </c>
      <c r="M100" s="32"/>
      <c r="N100" s="33"/>
      <c r="O100" s="32"/>
    </row>
    <row r="101" spans="2:15" ht="4.9000000000000004" customHeight="1" x14ac:dyDescent="0.15"/>
    <row r="102" spans="2:15" ht="13.15" customHeight="1" x14ac:dyDescent="0.15">
      <c r="B102" s="1" t="s">
        <v>260</v>
      </c>
    </row>
    <row r="103" spans="2:15" ht="13.15" customHeight="1" x14ac:dyDescent="0.15">
      <c r="B103" s="1" t="s">
        <v>261</v>
      </c>
    </row>
    <row r="104" spans="2:15" s="2" customFormat="1" ht="13.15" customHeight="1" x14ac:dyDescent="0.15"/>
    <row r="105" spans="2:15" s="2" customFormat="1" ht="13.15" customHeight="1" x14ac:dyDescent="0.15"/>
    <row r="106" spans="2:15" s="2" customFormat="1" ht="13.15" customHeight="1" x14ac:dyDescent="0.15">
      <c r="B106" s="2" t="s">
        <v>125</v>
      </c>
    </row>
    <row r="107" spans="2:15" s="2" customFormat="1" ht="13.15" customHeight="1" x14ac:dyDescent="0.15"/>
    <row r="108" spans="2:15" s="2" customFormat="1" ht="13.15" customHeight="1" x14ac:dyDescent="0.15">
      <c r="B108" s="247" t="s">
        <v>126</v>
      </c>
      <c r="C108" s="347"/>
      <c r="D108" s="253"/>
      <c r="E108" s="43">
        <f>ROUND(SUM(K11:K100),0)</f>
        <v>0</v>
      </c>
      <c r="F108" s="44" t="s">
        <v>111</v>
      </c>
    </row>
    <row r="109" spans="2:15" s="2" customFormat="1" ht="13.15" customHeight="1" x14ac:dyDescent="0.15">
      <c r="B109" s="247" t="s">
        <v>127</v>
      </c>
      <c r="C109" s="347"/>
      <c r="D109" s="253"/>
      <c r="E109" s="43">
        <f>ROUND(SUMIF(M11:M100,"〇",K11:K100),0)</f>
        <v>0</v>
      </c>
      <c r="F109" s="44" t="s">
        <v>111</v>
      </c>
    </row>
    <row r="110" spans="2:15" s="2" customFormat="1" ht="13.15" customHeight="1" x14ac:dyDescent="0.15"/>
    <row r="111" spans="2:15" s="2" customFormat="1" ht="13.15" customHeight="1" x14ac:dyDescent="0.15"/>
    <row r="112" spans="2:15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D9:E9"/>
    <mergeCell ref="B9:C9"/>
  </mergeCells>
  <phoneticPr fontId="3"/>
  <dataValidations count="2">
    <dataValidation type="list" allowBlank="1" showInputMessage="1" showErrorMessage="1" sqref="D9" xr:uid="{00000000-0002-0000-0900-000000000000}">
      <formula1>$Q$4:$Q$6</formula1>
    </dataValidation>
    <dataValidation type="list" allowBlank="1" showInputMessage="1" showErrorMessage="1" sqref="O41:O100 M11:M40" xr:uid="{00000000-0002-0000-0900-000001000000}">
      <formula1>$P$4:$P$5</formula1>
    </dataValidation>
  </dataValidations>
  <pageMargins left="0.7" right="0.7" top="0.75" bottom="0.75" header="0.3" footer="0.3"/>
  <pageSetup paperSize="8" orientation="landscape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1" tint="0.499984740745262"/>
  </sheetPr>
  <dimension ref="B3:S258"/>
  <sheetViews>
    <sheetView showGridLines="0" showZeros="0" view="pageBreakPreview" zoomScale="90" zoomScaleNormal="100" zoomScaleSheetLayoutView="90" workbookViewId="0"/>
  </sheetViews>
  <sheetFormatPr defaultColWidth="9" defaultRowHeight="11.25" x14ac:dyDescent="0.15"/>
  <cols>
    <col min="1" max="1" width="3.625" style="1" customWidth="1"/>
    <col min="2" max="2" width="12.625" style="1" customWidth="1"/>
    <col min="3" max="3" width="20.625" style="1" customWidth="1"/>
    <col min="4" max="5" width="10.625" style="1" customWidth="1"/>
    <col min="6" max="6" width="12.625" style="1" customWidth="1"/>
    <col min="7" max="7" width="20.625" style="1" customWidth="1"/>
    <col min="8" max="15" width="10.625" style="1" customWidth="1"/>
    <col min="16" max="16384" width="9" style="1"/>
  </cols>
  <sheetData>
    <row r="3" spans="2:19" x14ac:dyDescent="0.15">
      <c r="O3" s="21" t="s">
        <v>114</v>
      </c>
    </row>
    <row r="4" spans="2:19" x14ac:dyDescent="0.15">
      <c r="P4" s="1" t="s">
        <v>131</v>
      </c>
      <c r="Q4" s="1" t="s">
        <v>134</v>
      </c>
      <c r="S4" s="1" t="s">
        <v>124</v>
      </c>
    </row>
    <row r="5" spans="2:19" ht="12" x14ac:dyDescent="0.15">
      <c r="B5" s="22" t="s">
        <v>116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Q5" s="1" t="s">
        <v>135</v>
      </c>
      <c r="S5" s="1" t="s">
        <v>138</v>
      </c>
    </row>
    <row r="6" spans="2:19" ht="12" x14ac:dyDescent="0.1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Q6" s="1" t="s">
        <v>136</v>
      </c>
      <c r="S6" s="1" t="s">
        <v>139</v>
      </c>
    </row>
    <row r="7" spans="2:19" ht="12" x14ac:dyDescent="0.15">
      <c r="B7" s="2" t="s">
        <v>117</v>
      </c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S7" s="1" t="s">
        <v>140</v>
      </c>
    </row>
    <row r="8" spans="2:19" ht="12" x14ac:dyDescent="0.1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3" t="s">
        <v>273</v>
      </c>
      <c r="N8" s="2"/>
      <c r="S8" s="1" t="s">
        <v>142</v>
      </c>
    </row>
    <row r="9" spans="2:19" ht="13.15" customHeight="1" x14ac:dyDescent="0.15">
      <c r="B9" s="366" t="s">
        <v>132</v>
      </c>
      <c r="C9" s="367"/>
      <c r="D9" s="370" t="s">
        <v>134</v>
      </c>
      <c r="E9" s="371"/>
      <c r="F9" s="363" t="s">
        <v>119</v>
      </c>
      <c r="G9" s="363"/>
      <c r="H9" s="363"/>
      <c r="I9" s="363"/>
      <c r="J9" s="363"/>
      <c r="K9" s="369" t="s">
        <v>120</v>
      </c>
      <c r="L9" s="368" t="s">
        <v>121</v>
      </c>
      <c r="M9" s="369" t="s">
        <v>122</v>
      </c>
    </row>
    <row r="10" spans="2:19" ht="13.15" customHeight="1" x14ac:dyDescent="0.15">
      <c r="B10" s="24" t="s">
        <v>123</v>
      </c>
      <c r="C10" s="24" t="s">
        <v>8</v>
      </c>
      <c r="D10" s="24" t="s">
        <v>9</v>
      </c>
      <c r="E10" s="24" t="s">
        <v>133</v>
      </c>
      <c r="F10" s="24" t="s">
        <v>123</v>
      </c>
      <c r="G10" s="24" t="s">
        <v>8</v>
      </c>
      <c r="H10" s="24" t="s">
        <v>10</v>
      </c>
      <c r="I10" s="24" t="s">
        <v>11</v>
      </c>
      <c r="J10" s="24" t="s">
        <v>12</v>
      </c>
      <c r="K10" s="369"/>
      <c r="L10" s="368"/>
      <c r="M10" s="368"/>
    </row>
    <row r="11" spans="2:19" ht="13.15" customHeight="1" x14ac:dyDescent="0.15">
      <c r="B11" s="52">
        <f>IF($D$9=$Q$4,入力シート①!C11,IF($D$9=$Q$5,入力シート②!C11,入力シート③!C11))</f>
        <v>0</v>
      </c>
      <c r="C11" s="52">
        <f>IF($D$9=$Q$4,入力シート①!D11,IF($D$9=$Q$5,入力シート②!D11,入力シート③!D11))</f>
        <v>0</v>
      </c>
      <c r="D11" s="25">
        <f>IF($D$9=$Q$4,入力シート①!G11,IF($D$9=$Q$5,入力シート②!G11,入力シート③!G11))</f>
        <v>0</v>
      </c>
      <c r="E11" s="168">
        <f>IF($D$9=$Q$4,入力シート①!H11,IF($D$9=$Q$5,入力シート②!H11,入力シート③!H11))</f>
        <v>0</v>
      </c>
      <c r="F11" s="52">
        <f>IF($D$9=$Q$4,入力シート①!I11,IF($D$9=$Q$5,入力シート②!I11,入力シート③!I11))</f>
        <v>0</v>
      </c>
      <c r="G11" s="52">
        <f>IF($D$9=$Q$4,入力シート①!J11,IF($D$9=$Q$5,入力シート②!J11,入力シート③!J11))</f>
        <v>0</v>
      </c>
      <c r="H11" s="168">
        <f>IF($D$9=$Q$4,入力シート①!K11,IF($D$9=$Q$5,入力シート②!K11,入力シート③!K11))</f>
        <v>0</v>
      </c>
      <c r="I11" s="168">
        <f>IF($D$9=$Q$4,入力シート①!L11,IF($D$9=$Q$5,入力シート②!L11,入力シート③!L11))</f>
        <v>0</v>
      </c>
      <c r="J11" s="168">
        <f>IF($D$9=$Q$4,入力シート①!M11,IF($D$9=$Q$5,入力シート②!M11,入力シート③!M11))</f>
        <v>0</v>
      </c>
      <c r="K11" s="168">
        <f>IF(E11&lt;=J11,E11,J11)</f>
        <v>0</v>
      </c>
      <c r="L11" s="154"/>
      <c r="M11" s="26"/>
    </row>
    <row r="12" spans="2:19" ht="13.15" customHeight="1" x14ac:dyDescent="0.15">
      <c r="B12" s="166">
        <f>IF($D$9=$Q$4,入力シート①!C12,IF($B$9=$Q$5,入力シート②!C12,入力シート③!C12))</f>
        <v>0</v>
      </c>
      <c r="C12" s="166">
        <f>IF($D$9=$Q$4,入力シート①!D12,IF($B$9=$Q$5,入力シート②!D12,入力シート③!D12))</f>
        <v>0</v>
      </c>
      <c r="D12" s="30">
        <f>IF($D$9=$Q$4,入力シート①!G12,IF($B$9=$Q$5,入力シート②!G12,入力シート③!G12))</f>
        <v>0</v>
      </c>
      <c r="E12" s="169">
        <f>IF($D$9=$Q$4,入力シート①!H12,IF($B$9=$Q$5,入力シート②!H12,入力シート③!H12))</f>
        <v>0</v>
      </c>
      <c r="F12" s="166">
        <f>IF($D$9=$Q$4,入力シート①!I12,IF($D$9=$Q$5,入力シート②!I12,入力シート③!I12))</f>
        <v>0</v>
      </c>
      <c r="G12" s="166">
        <f>IF($D$9=$Q$4,入力シート①!J12,IF($B$9=$Q$5,入力シート②!J12,入力シート③!J12))</f>
        <v>0</v>
      </c>
      <c r="H12" s="169">
        <f>IF($D$9=$Q$4,入力シート①!K12,IF($B$9=$Q$5,入力シート②!K12,入力シート③!K12))</f>
        <v>0</v>
      </c>
      <c r="I12" s="169">
        <f>IF($D$9=$Q$4,入力シート①!L12,IF($B$9=$Q$5,入力シート②!L12,入力シート③!L12))</f>
        <v>0</v>
      </c>
      <c r="J12" s="169">
        <f>IF($D$9=$Q$4,入力シート①!M12,IF($B$9=$Q$5,入力シート②!M12,入力シート③!M12))</f>
        <v>0</v>
      </c>
      <c r="K12" s="169">
        <f t="shared" ref="K12:K75" si="0">IF(E12&lt;=J12,E12,J12)</f>
        <v>0</v>
      </c>
      <c r="L12" s="155"/>
      <c r="M12" s="32"/>
    </row>
    <row r="13" spans="2:19" ht="13.15" customHeight="1" x14ac:dyDescent="0.15">
      <c r="B13" s="166">
        <f>IF($D$9=$Q$4,入力シート①!C13,IF($B$9=$Q$5,入力シート②!C13,入力シート③!C13))</f>
        <v>0</v>
      </c>
      <c r="C13" s="166">
        <f>IF($D$9=$Q$4,入力シート①!D13,IF($B$9=$Q$5,入力シート②!D13,入力シート③!D13))</f>
        <v>0</v>
      </c>
      <c r="D13" s="30">
        <f>IF($D$9=$Q$4,入力シート①!G13,IF($B$9=$Q$5,入力シート②!G13,入力シート③!G13))</f>
        <v>0</v>
      </c>
      <c r="E13" s="169">
        <f>IF($D$9=$Q$4,入力シート①!H13,IF($B$9=$Q$5,入力シート②!H13,入力シート③!H13))</f>
        <v>0</v>
      </c>
      <c r="F13" s="166">
        <f>IF($D$9=$Q$4,入力シート①!I13,IF($B$9=$Q$5,入力シート②!I13,入力シート③!I13))</f>
        <v>0</v>
      </c>
      <c r="G13" s="166">
        <f>IF($D$9=$Q$4,入力シート①!J13,IF($B$9=$Q$5,入力シート②!J13,入力シート③!J13))</f>
        <v>0</v>
      </c>
      <c r="H13" s="169">
        <f>IF($D$9=$Q$4,入力シート①!K13,IF($B$9=$Q$5,入力シート②!K13,入力シート③!K13))</f>
        <v>0</v>
      </c>
      <c r="I13" s="169">
        <f>IF($D$9=$Q$4,入力シート①!L13,IF($B$9=$Q$5,入力シート②!L13,入力シート③!L13))</f>
        <v>0</v>
      </c>
      <c r="J13" s="169">
        <f>IF($D$9=$Q$4,入力シート①!M13,IF($B$9=$Q$5,入力シート②!M13,入力シート③!M13))</f>
        <v>0</v>
      </c>
      <c r="K13" s="169">
        <f t="shared" si="0"/>
        <v>0</v>
      </c>
      <c r="L13" s="155"/>
      <c r="M13" s="32"/>
    </row>
    <row r="14" spans="2:19" ht="13.15" customHeight="1" x14ac:dyDescent="0.15">
      <c r="B14" s="166">
        <f>IF($D$9=$Q$4,入力シート①!C14,IF($B$9=$Q$5,入力シート②!C14,入力シート③!C14))</f>
        <v>0</v>
      </c>
      <c r="C14" s="166">
        <f>IF($D$9=$Q$4,入力シート①!D14,IF($B$9=$Q$5,入力シート②!D14,入力シート③!D14))</f>
        <v>0</v>
      </c>
      <c r="D14" s="30">
        <f>IF($D$9=$Q$4,入力シート①!G14,IF($B$9=$Q$5,入力シート②!G14,入力シート③!G14))</f>
        <v>0</v>
      </c>
      <c r="E14" s="169">
        <f>IF($D$9=$Q$4,入力シート①!H14,IF($B$9=$Q$5,入力シート②!H14,入力シート③!H14))</f>
        <v>0</v>
      </c>
      <c r="F14" s="166">
        <f>IF($D$9=$Q$4,入力シート①!I14,IF($B$9=$Q$5,入力シート②!I14,入力シート③!I14))</f>
        <v>0</v>
      </c>
      <c r="G14" s="166">
        <f>IF($D$9=$Q$4,入力シート①!J14,IF($B$9=$Q$5,入力シート②!J14,入力シート③!J14))</f>
        <v>0</v>
      </c>
      <c r="H14" s="169">
        <f>IF($D$9=$Q$4,入力シート①!K14,IF($B$9=$Q$5,入力シート②!K14,入力シート③!K14))</f>
        <v>0</v>
      </c>
      <c r="I14" s="169">
        <f>IF($D$9=$Q$4,入力シート①!L14,IF($B$9=$Q$5,入力シート②!L14,入力シート③!L14))</f>
        <v>0</v>
      </c>
      <c r="J14" s="169">
        <f>IF($D$9=$Q$4,入力シート①!M14,IF($B$9=$Q$5,入力シート②!M14,入力シート③!M14))</f>
        <v>0</v>
      </c>
      <c r="K14" s="169">
        <f t="shared" si="0"/>
        <v>0</v>
      </c>
      <c r="L14" s="155"/>
      <c r="M14" s="32"/>
    </row>
    <row r="15" spans="2:19" ht="13.15" customHeight="1" x14ac:dyDescent="0.15">
      <c r="B15" s="166">
        <f>IF($D$9=$Q$4,入力シート①!C15,IF($B$9=$Q$5,入力シート②!C15,入力シート③!C15))</f>
        <v>0</v>
      </c>
      <c r="C15" s="166">
        <f>IF($D$9=$Q$4,入力シート①!D15,IF($B$9=$Q$5,入力シート②!D15,入力シート③!D15))</f>
        <v>0</v>
      </c>
      <c r="D15" s="30">
        <f>IF($D$9=$Q$4,入力シート①!G15,IF($B$9=$Q$5,入力シート②!G15,入力シート③!G15))</f>
        <v>0</v>
      </c>
      <c r="E15" s="169">
        <f>IF($D$9=$Q$4,入力シート①!H15,IF($B$9=$Q$5,入力シート②!H15,入力シート③!H15))</f>
        <v>0</v>
      </c>
      <c r="F15" s="166">
        <f>IF($D$9=$Q$4,入力シート①!I15,IF($B$9=$Q$5,入力シート②!I15,入力シート③!I15))</f>
        <v>0</v>
      </c>
      <c r="G15" s="166">
        <f>IF($D$9=$Q$4,入力シート①!J15,IF($B$9=$Q$5,入力シート②!J15,入力シート③!J15))</f>
        <v>0</v>
      </c>
      <c r="H15" s="169">
        <f>IF($D$9=$Q$4,入力シート①!K15,IF($B$9=$Q$5,入力シート②!K15,入力シート③!K15))</f>
        <v>0</v>
      </c>
      <c r="I15" s="169">
        <f>IF($D$9=$Q$4,入力シート①!L15,IF($B$9=$Q$5,入力シート②!L15,入力シート③!L15))</f>
        <v>0</v>
      </c>
      <c r="J15" s="169">
        <f>IF($D$9=$Q$4,入力シート①!M15,IF($B$9=$Q$5,入力シート②!M15,入力シート③!M15))</f>
        <v>0</v>
      </c>
      <c r="K15" s="169">
        <f t="shared" si="0"/>
        <v>0</v>
      </c>
      <c r="L15" s="155"/>
      <c r="M15" s="32"/>
    </row>
    <row r="16" spans="2:19" ht="13.15" customHeight="1" x14ac:dyDescent="0.15">
      <c r="B16" s="166">
        <f>IF($D$9=$Q$4,入力シート①!C16,IF($B$9=$Q$5,入力シート②!C16,入力シート③!C16))</f>
        <v>0</v>
      </c>
      <c r="C16" s="166">
        <f>IF($D$9=$Q$4,入力シート①!D16,IF($B$9=$Q$5,入力シート②!D16,入力シート③!D16))</f>
        <v>0</v>
      </c>
      <c r="D16" s="30">
        <f>IF($D$9=$Q$4,入力シート①!G16,IF($B$9=$Q$5,入力シート②!G16,入力シート③!G16))</f>
        <v>0</v>
      </c>
      <c r="E16" s="169">
        <f>IF($D$9=$Q$4,入力シート①!H16,IF($B$9=$Q$5,入力シート②!H16,入力シート③!H16))</f>
        <v>0</v>
      </c>
      <c r="F16" s="166">
        <f>IF($D$9=$Q$4,入力シート①!I16,IF($B$9=$Q$5,入力シート②!I16,入力シート③!I16))</f>
        <v>0</v>
      </c>
      <c r="G16" s="166">
        <f>IF($D$9=$Q$4,入力シート①!J16,IF($B$9=$Q$5,入力シート②!J16,入力シート③!J16))</f>
        <v>0</v>
      </c>
      <c r="H16" s="169">
        <f>IF($D$9=$Q$4,入力シート①!K16,IF($B$9=$Q$5,入力シート②!K16,入力シート③!K16))</f>
        <v>0</v>
      </c>
      <c r="I16" s="169">
        <f>IF($D$9=$Q$4,入力シート①!L16,IF($B$9=$Q$5,入力シート②!L16,入力シート③!L16))</f>
        <v>0</v>
      </c>
      <c r="J16" s="169">
        <f>IF($D$9=$Q$4,入力シート①!M16,IF($B$9=$Q$5,入力シート②!M16,入力シート③!M16))</f>
        <v>0</v>
      </c>
      <c r="K16" s="169">
        <f t="shared" si="0"/>
        <v>0</v>
      </c>
      <c r="L16" s="155"/>
      <c r="M16" s="32"/>
    </row>
    <row r="17" spans="2:13" ht="13.15" customHeight="1" x14ac:dyDescent="0.15">
      <c r="B17" s="166">
        <f>IF($D$9=$Q$4,入力シート①!C17,IF($B$9=$Q$5,入力シート②!C17,入力シート③!C17))</f>
        <v>0</v>
      </c>
      <c r="C17" s="166">
        <f>IF($D$9=$Q$4,入力シート①!D17,IF($B$9=$Q$5,入力シート②!D17,入力シート③!D17))</f>
        <v>0</v>
      </c>
      <c r="D17" s="30">
        <f>IF($D$9=$Q$4,入力シート①!G17,IF($B$9=$Q$5,入力シート②!G17,入力シート③!G17))</f>
        <v>0</v>
      </c>
      <c r="E17" s="169">
        <f>IF($D$9=$Q$4,入力シート①!H17,IF($B$9=$Q$5,入力シート②!H17,入力シート③!H17))</f>
        <v>0</v>
      </c>
      <c r="F17" s="166">
        <f>IF($D$9=$Q$4,入力シート①!I17,IF($B$9=$Q$5,入力シート②!I17,入力シート③!I17))</f>
        <v>0</v>
      </c>
      <c r="G17" s="166">
        <f>IF($D$9=$Q$4,入力シート①!J17,IF($B$9=$Q$5,入力シート②!J17,入力シート③!J17))</f>
        <v>0</v>
      </c>
      <c r="H17" s="169">
        <f>IF($D$9=$Q$4,入力シート①!K17,IF($B$9=$Q$5,入力シート②!K17,入力シート③!K17))</f>
        <v>0</v>
      </c>
      <c r="I17" s="169">
        <f>IF($D$9=$Q$4,入力シート①!L17,IF($B$9=$Q$5,入力シート②!L17,入力シート③!L17))</f>
        <v>0</v>
      </c>
      <c r="J17" s="169">
        <f>IF($D$9=$Q$4,入力シート①!M17,IF($B$9=$Q$5,入力シート②!M17,入力シート③!M17))</f>
        <v>0</v>
      </c>
      <c r="K17" s="169">
        <f t="shared" si="0"/>
        <v>0</v>
      </c>
      <c r="L17" s="155"/>
      <c r="M17" s="32"/>
    </row>
    <row r="18" spans="2:13" ht="13.15" customHeight="1" x14ac:dyDescent="0.15">
      <c r="B18" s="166">
        <f>IF($D$9=$Q$4,入力シート①!C18,IF($B$9=$Q$5,入力シート②!C18,入力シート③!C18))</f>
        <v>0</v>
      </c>
      <c r="C18" s="166">
        <f>IF($D$9=$Q$4,入力シート①!D18,IF($B$9=$Q$5,入力シート②!D18,入力シート③!D18))</f>
        <v>0</v>
      </c>
      <c r="D18" s="30">
        <f>IF($D$9=$Q$4,入力シート①!G18,IF($B$9=$Q$5,入力シート②!G18,入力シート③!G18))</f>
        <v>0</v>
      </c>
      <c r="E18" s="169">
        <f>IF($D$9=$Q$4,入力シート①!H18,IF($B$9=$Q$5,入力シート②!H18,入力シート③!H18))</f>
        <v>0</v>
      </c>
      <c r="F18" s="166">
        <f>IF($D$9=$Q$4,入力シート①!I18,IF($B$9=$Q$5,入力シート②!I18,入力シート③!I18))</f>
        <v>0</v>
      </c>
      <c r="G18" s="166">
        <f>IF($D$9=$Q$4,入力シート①!J18,IF($B$9=$Q$5,入力シート②!J18,入力シート③!J18))</f>
        <v>0</v>
      </c>
      <c r="H18" s="169">
        <f>IF($D$9=$Q$4,入力シート①!K18,IF($B$9=$Q$5,入力シート②!K18,入力シート③!K18))</f>
        <v>0</v>
      </c>
      <c r="I18" s="169">
        <f>IF($D$9=$Q$4,入力シート①!L18,IF($B$9=$Q$5,入力シート②!L18,入力シート③!L18))</f>
        <v>0</v>
      </c>
      <c r="J18" s="169">
        <f>IF($D$9=$Q$4,入力シート①!M18,IF($B$9=$Q$5,入力シート②!M18,入力シート③!M18))</f>
        <v>0</v>
      </c>
      <c r="K18" s="169">
        <f t="shared" si="0"/>
        <v>0</v>
      </c>
      <c r="L18" s="155"/>
      <c r="M18" s="32"/>
    </row>
    <row r="19" spans="2:13" ht="13.15" customHeight="1" x14ac:dyDescent="0.15">
      <c r="B19" s="166">
        <f>IF($D$9=$Q$4,入力シート①!C19,IF($B$9=$Q$5,入力シート②!C19,入力シート③!C19))</f>
        <v>0</v>
      </c>
      <c r="C19" s="166">
        <f>IF($D$9=$Q$4,入力シート①!D19,IF($B$9=$Q$5,入力シート②!D19,入力シート③!D19))</f>
        <v>0</v>
      </c>
      <c r="D19" s="30">
        <f>IF($D$9=$Q$4,入力シート①!G19,IF($B$9=$Q$5,入力シート②!G19,入力シート③!G19))</f>
        <v>0</v>
      </c>
      <c r="E19" s="169">
        <f>IF($D$9=$Q$4,入力シート①!H19,IF($B$9=$Q$5,入力シート②!H19,入力シート③!H19))</f>
        <v>0</v>
      </c>
      <c r="F19" s="166">
        <f>IF($D$9=$Q$4,入力シート①!I19,IF($B$9=$Q$5,入力シート②!I19,入力シート③!I19))</f>
        <v>0</v>
      </c>
      <c r="G19" s="166">
        <f>IF($D$9=$Q$4,入力シート①!J19,IF($B$9=$Q$5,入力シート②!J19,入力シート③!J19))</f>
        <v>0</v>
      </c>
      <c r="H19" s="169">
        <f>IF($D$9=$Q$4,入力シート①!K19,IF($B$9=$Q$5,入力シート②!K19,入力シート③!K19))</f>
        <v>0</v>
      </c>
      <c r="I19" s="169">
        <f>IF($D$9=$Q$4,入力シート①!L19,IF($B$9=$Q$5,入力シート②!L19,入力シート③!L19))</f>
        <v>0</v>
      </c>
      <c r="J19" s="169">
        <f>IF($D$9=$Q$4,入力シート①!M19,IF($B$9=$Q$5,入力シート②!M19,入力シート③!M19))</f>
        <v>0</v>
      </c>
      <c r="K19" s="169">
        <f t="shared" si="0"/>
        <v>0</v>
      </c>
      <c r="L19" s="155"/>
      <c r="M19" s="32"/>
    </row>
    <row r="20" spans="2:13" ht="13.15" customHeight="1" x14ac:dyDescent="0.15">
      <c r="B20" s="166">
        <f>IF($D$9=$Q$4,入力シート①!C20,IF($B$9=$Q$5,入力シート②!C20,入力シート③!C20))</f>
        <v>0</v>
      </c>
      <c r="C20" s="166">
        <f>IF($D$9=$Q$4,入力シート①!D20,IF($B$9=$Q$5,入力シート②!D20,入力シート③!D20))</f>
        <v>0</v>
      </c>
      <c r="D20" s="30">
        <f>IF($D$9=$Q$4,入力シート①!G20,IF($B$9=$Q$5,入力シート②!G20,入力シート③!G20))</f>
        <v>0</v>
      </c>
      <c r="E20" s="169">
        <f>IF($D$9=$Q$4,入力シート①!H20,IF($B$9=$Q$5,入力シート②!H20,入力シート③!H20))</f>
        <v>0</v>
      </c>
      <c r="F20" s="166">
        <f>IF($D$9=$Q$4,入力シート①!I20,IF($B$9=$Q$5,入力シート②!I20,入力シート③!I20))</f>
        <v>0</v>
      </c>
      <c r="G20" s="166">
        <f>IF($D$9=$Q$4,入力シート①!J20,IF($B$9=$Q$5,入力シート②!J20,入力シート③!J20))</f>
        <v>0</v>
      </c>
      <c r="H20" s="169">
        <f>IF($D$9=$Q$4,入力シート①!K20,IF($B$9=$Q$5,入力シート②!K20,入力シート③!K20))</f>
        <v>0</v>
      </c>
      <c r="I20" s="169">
        <f>IF($D$9=$Q$4,入力シート①!L20,IF($B$9=$Q$5,入力シート②!L20,入力シート③!L20))</f>
        <v>0</v>
      </c>
      <c r="J20" s="169">
        <f>IF($D$9=$Q$4,入力シート①!M20,IF($B$9=$Q$5,入力シート②!M20,入力シート③!M20))</f>
        <v>0</v>
      </c>
      <c r="K20" s="169">
        <f t="shared" si="0"/>
        <v>0</v>
      </c>
      <c r="L20" s="155"/>
      <c r="M20" s="32"/>
    </row>
    <row r="21" spans="2:13" ht="13.15" customHeight="1" x14ac:dyDescent="0.15">
      <c r="B21" s="166">
        <f>IF($D$9=$Q$4,入力シート①!C21,IF($B$9=$Q$5,入力シート②!C21,入力シート③!C21))</f>
        <v>0</v>
      </c>
      <c r="C21" s="166">
        <f>IF($D$9=$Q$4,入力シート①!D21,IF($B$9=$Q$5,入力シート②!D21,入力シート③!D21))</f>
        <v>0</v>
      </c>
      <c r="D21" s="30">
        <f>IF($D$9=$Q$4,入力シート①!G21,IF($B$9=$Q$5,入力シート②!G21,入力シート③!G21))</f>
        <v>0</v>
      </c>
      <c r="E21" s="169">
        <f>IF($D$9=$Q$4,入力シート①!H21,IF($B$9=$Q$5,入力シート②!H21,入力シート③!H21))</f>
        <v>0</v>
      </c>
      <c r="F21" s="166">
        <f>IF($D$9=$Q$4,入力シート①!I21,IF($B$9=$Q$5,入力シート②!I21,入力シート③!I21))</f>
        <v>0</v>
      </c>
      <c r="G21" s="166">
        <f>IF($D$9=$Q$4,入力シート①!J21,IF($B$9=$Q$5,入力シート②!J21,入力シート③!J21))</f>
        <v>0</v>
      </c>
      <c r="H21" s="169">
        <f>IF($D$9=$Q$4,入力シート①!K21,IF($B$9=$Q$5,入力シート②!K21,入力シート③!K21))</f>
        <v>0</v>
      </c>
      <c r="I21" s="169">
        <f>IF($D$9=$Q$4,入力シート①!L21,IF($B$9=$Q$5,入力シート②!L21,入力シート③!L21))</f>
        <v>0</v>
      </c>
      <c r="J21" s="169">
        <f>IF($D$9=$Q$4,入力シート①!M21,IF($B$9=$Q$5,入力シート②!M21,入力シート③!M21))</f>
        <v>0</v>
      </c>
      <c r="K21" s="169">
        <f t="shared" si="0"/>
        <v>0</v>
      </c>
      <c r="L21" s="155"/>
      <c r="M21" s="32"/>
    </row>
    <row r="22" spans="2:13" ht="13.15" customHeight="1" x14ac:dyDescent="0.15">
      <c r="B22" s="166">
        <f>IF($D$9=$Q$4,入力シート①!C22,IF($B$9=$Q$5,入力シート②!C22,入力シート③!C22))</f>
        <v>0</v>
      </c>
      <c r="C22" s="166">
        <f>IF($D$9=$Q$4,入力シート①!D22,IF($B$9=$Q$5,入力シート②!D22,入力シート③!D22))</f>
        <v>0</v>
      </c>
      <c r="D22" s="30">
        <f>IF($D$9=$Q$4,入力シート①!G22,IF($B$9=$Q$5,入力シート②!G22,入力シート③!G22))</f>
        <v>0</v>
      </c>
      <c r="E22" s="169">
        <f>IF($D$9=$Q$4,入力シート①!H22,IF($B$9=$Q$5,入力シート②!H22,入力シート③!H22))</f>
        <v>0</v>
      </c>
      <c r="F22" s="166">
        <f>IF($D$9=$Q$4,入力シート①!I22,IF($B$9=$Q$5,入力シート②!I22,入力シート③!I22))</f>
        <v>0</v>
      </c>
      <c r="G22" s="166">
        <f>IF($D$9=$Q$4,入力シート①!J22,IF($B$9=$Q$5,入力シート②!J22,入力シート③!J22))</f>
        <v>0</v>
      </c>
      <c r="H22" s="169">
        <f>IF($D$9=$Q$4,入力シート①!K22,IF($B$9=$Q$5,入力シート②!K22,入力シート③!K22))</f>
        <v>0</v>
      </c>
      <c r="I22" s="169">
        <f>IF($D$9=$Q$4,入力シート①!L22,IF($B$9=$Q$5,入力シート②!L22,入力シート③!L22))</f>
        <v>0</v>
      </c>
      <c r="J22" s="169">
        <f>IF($D$9=$Q$4,入力シート①!M22,IF($B$9=$Q$5,入力シート②!M22,入力シート③!M22))</f>
        <v>0</v>
      </c>
      <c r="K22" s="169">
        <f t="shared" si="0"/>
        <v>0</v>
      </c>
      <c r="L22" s="155"/>
      <c r="M22" s="32"/>
    </row>
    <row r="23" spans="2:13" ht="13.15" customHeight="1" x14ac:dyDescent="0.15">
      <c r="B23" s="166">
        <f>IF($D$9=$Q$4,入力シート①!C23,IF($B$9=$Q$5,入力シート②!C23,入力シート③!C23))</f>
        <v>0</v>
      </c>
      <c r="C23" s="166">
        <f>IF($D$9=$Q$4,入力シート①!D23,IF($B$9=$Q$5,入力シート②!D23,入力シート③!D23))</f>
        <v>0</v>
      </c>
      <c r="D23" s="30">
        <f>IF($D$9=$Q$4,入力シート①!G23,IF($B$9=$Q$5,入力シート②!G23,入力シート③!G23))</f>
        <v>0</v>
      </c>
      <c r="E23" s="169">
        <f>IF($D$9=$Q$4,入力シート①!H23,IF($B$9=$Q$5,入力シート②!H23,入力シート③!H23))</f>
        <v>0</v>
      </c>
      <c r="F23" s="166">
        <f>IF($D$9=$Q$4,入力シート①!I23,IF($B$9=$Q$5,入力シート②!I23,入力シート③!I23))</f>
        <v>0</v>
      </c>
      <c r="G23" s="166">
        <f>IF($D$9=$Q$4,入力シート①!J23,IF($B$9=$Q$5,入力シート②!J23,入力シート③!J23))</f>
        <v>0</v>
      </c>
      <c r="H23" s="169">
        <f>IF($D$9=$Q$4,入力シート①!K23,IF($B$9=$Q$5,入力シート②!K23,入力シート③!K23))</f>
        <v>0</v>
      </c>
      <c r="I23" s="169">
        <f>IF($D$9=$Q$4,入力シート①!L23,IF($B$9=$Q$5,入力シート②!L23,入力シート③!L23))</f>
        <v>0</v>
      </c>
      <c r="J23" s="169">
        <f>IF($D$9=$Q$4,入力シート①!M23,IF($B$9=$Q$5,入力シート②!M23,入力シート③!M23))</f>
        <v>0</v>
      </c>
      <c r="K23" s="169">
        <f t="shared" si="0"/>
        <v>0</v>
      </c>
      <c r="L23" s="155"/>
      <c r="M23" s="32"/>
    </row>
    <row r="24" spans="2:13" ht="13.15" customHeight="1" x14ac:dyDescent="0.15">
      <c r="B24" s="166">
        <f>IF($D$9=$Q$4,入力シート①!C24,IF($B$9=$Q$5,入力シート②!C24,入力シート③!C24))</f>
        <v>0</v>
      </c>
      <c r="C24" s="166">
        <f>IF($D$9=$Q$4,入力シート①!D24,IF($B$9=$Q$5,入力シート②!D24,入力シート③!D24))</f>
        <v>0</v>
      </c>
      <c r="D24" s="30">
        <f>IF($D$9=$Q$4,入力シート①!G24,IF($B$9=$Q$5,入力シート②!G24,入力シート③!G24))</f>
        <v>0</v>
      </c>
      <c r="E24" s="169">
        <f>IF($D$9=$Q$4,入力シート①!H24,IF($B$9=$Q$5,入力シート②!H24,入力シート③!H24))</f>
        <v>0</v>
      </c>
      <c r="F24" s="166">
        <f>IF($D$9=$Q$4,入力シート①!I24,IF($B$9=$Q$5,入力シート②!I24,入力シート③!I24))</f>
        <v>0</v>
      </c>
      <c r="G24" s="166">
        <f>IF($D$9=$Q$4,入力シート①!J24,IF($B$9=$Q$5,入力シート②!J24,入力シート③!J24))</f>
        <v>0</v>
      </c>
      <c r="H24" s="169">
        <f>IF($D$9=$Q$4,入力シート①!K24,IF($B$9=$Q$5,入力シート②!K24,入力シート③!K24))</f>
        <v>0</v>
      </c>
      <c r="I24" s="169">
        <f>IF($D$9=$Q$4,入力シート①!L24,IF($B$9=$Q$5,入力シート②!L24,入力シート③!L24))</f>
        <v>0</v>
      </c>
      <c r="J24" s="169">
        <f>IF($D$9=$Q$4,入力シート①!M24,IF($B$9=$Q$5,入力シート②!M24,入力シート③!M24))</f>
        <v>0</v>
      </c>
      <c r="K24" s="169">
        <f t="shared" si="0"/>
        <v>0</v>
      </c>
      <c r="L24" s="155"/>
      <c r="M24" s="32"/>
    </row>
    <row r="25" spans="2:13" ht="13.15" customHeight="1" x14ac:dyDescent="0.15">
      <c r="B25" s="166">
        <f>IF($D$9=$Q$4,入力シート①!C25,IF($B$9=$Q$5,入力シート②!C25,入力シート③!C25))</f>
        <v>0</v>
      </c>
      <c r="C25" s="166">
        <f>IF($D$9=$Q$4,入力シート①!D25,IF($B$9=$Q$5,入力シート②!D25,入力シート③!D25))</f>
        <v>0</v>
      </c>
      <c r="D25" s="30">
        <f>IF($D$9=$Q$4,入力シート①!G25,IF($B$9=$Q$5,入力シート②!G25,入力シート③!G25))</f>
        <v>0</v>
      </c>
      <c r="E25" s="169">
        <f>IF($D$9=$Q$4,入力シート①!H25,IF($B$9=$Q$5,入力シート②!H25,入力シート③!H25))</f>
        <v>0</v>
      </c>
      <c r="F25" s="166">
        <f>IF($D$9=$Q$4,入力シート①!I25,IF($B$9=$Q$5,入力シート②!I25,入力シート③!I25))</f>
        <v>0</v>
      </c>
      <c r="G25" s="166">
        <f>IF($D$9=$Q$4,入力シート①!J25,IF($B$9=$Q$5,入力シート②!J25,入力シート③!J25))</f>
        <v>0</v>
      </c>
      <c r="H25" s="169">
        <f>IF($D$9=$Q$4,入力シート①!K25,IF($B$9=$Q$5,入力シート②!K25,入力シート③!K25))</f>
        <v>0</v>
      </c>
      <c r="I25" s="169">
        <f>IF($D$9=$Q$4,入力シート①!L25,IF($B$9=$Q$5,入力シート②!L25,入力シート③!L25))</f>
        <v>0</v>
      </c>
      <c r="J25" s="169">
        <f>IF($D$9=$Q$4,入力シート①!M25,IF($B$9=$Q$5,入力シート②!M25,入力シート③!M25))</f>
        <v>0</v>
      </c>
      <c r="K25" s="169">
        <f t="shared" si="0"/>
        <v>0</v>
      </c>
      <c r="L25" s="155"/>
      <c r="M25" s="32"/>
    </row>
    <row r="26" spans="2:13" ht="13.15" customHeight="1" x14ac:dyDescent="0.15">
      <c r="B26" s="166">
        <f>IF($D$9=$Q$4,入力シート①!C26,IF($B$9=$Q$5,入力シート②!C26,入力シート③!C26))</f>
        <v>0</v>
      </c>
      <c r="C26" s="166">
        <f>IF($D$9=$Q$4,入力シート①!D26,IF($B$9=$Q$5,入力シート②!D26,入力シート③!D26))</f>
        <v>0</v>
      </c>
      <c r="D26" s="30">
        <f>IF($D$9=$Q$4,入力シート①!G26,IF($B$9=$Q$5,入力シート②!G26,入力シート③!G26))</f>
        <v>0</v>
      </c>
      <c r="E26" s="169">
        <f>IF($D$9=$Q$4,入力シート①!H26,IF($B$9=$Q$5,入力シート②!H26,入力シート③!H26))</f>
        <v>0</v>
      </c>
      <c r="F26" s="166">
        <f>IF($D$9=$Q$4,入力シート①!I26,IF($B$9=$Q$5,入力シート②!I26,入力シート③!I26))</f>
        <v>0</v>
      </c>
      <c r="G26" s="166">
        <f>IF($D$9=$Q$4,入力シート①!J26,IF($B$9=$Q$5,入力シート②!J26,入力シート③!J26))</f>
        <v>0</v>
      </c>
      <c r="H26" s="169">
        <f>IF($D$9=$Q$4,入力シート①!K26,IF($B$9=$Q$5,入力シート②!K26,入力シート③!K26))</f>
        <v>0</v>
      </c>
      <c r="I26" s="169">
        <f>IF($D$9=$Q$4,入力シート①!L26,IF($B$9=$Q$5,入力シート②!L26,入力シート③!L26))</f>
        <v>0</v>
      </c>
      <c r="J26" s="169">
        <f>IF($D$9=$Q$4,入力シート①!M26,IF($B$9=$Q$5,入力シート②!M26,入力シート③!M26))</f>
        <v>0</v>
      </c>
      <c r="K26" s="169">
        <f t="shared" si="0"/>
        <v>0</v>
      </c>
      <c r="L26" s="155"/>
      <c r="M26" s="32"/>
    </row>
    <row r="27" spans="2:13" ht="13.15" customHeight="1" x14ac:dyDescent="0.15">
      <c r="B27" s="166">
        <f>IF($D$9=$Q$4,入力シート①!C27,IF($B$9=$Q$5,入力シート②!C27,入力シート③!C27))</f>
        <v>0</v>
      </c>
      <c r="C27" s="166">
        <f>IF($D$9=$Q$4,入力シート①!D27,IF($B$9=$Q$5,入力シート②!D27,入力シート③!D27))</f>
        <v>0</v>
      </c>
      <c r="D27" s="30">
        <f>IF($D$9=$Q$4,入力シート①!G27,IF($B$9=$Q$5,入力シート②!G27,入力シート③!G27))</f>
        <v>0</v>
      </c>
      <c r="E27" s="169">
        <f>IF($D$9=$Q$4,入力シート①!H27,IF($B$9=$Q$5,入力シート②!H27,入力シート③!H27))</f>
        <v>0</v>
      </c>
      <c r="F27" s="166">
        <f>IF($D$9=$Q$4,入力シート①!I27,IF($B$9=$Q$5,入力シート②!I27,入力シート③!I27))</f>
        <v>0</v>
      </c>
      <c r="G27" s="166">
        <f>IF($D$9=$Q$4,入力シート①!J27,IF($B$9=$Q$5,入力シート②!J27,入力シート③!J27))</f>
        <v>0</v>
      </c>
      <c r="H27" s="169">
        <f>IF($D$9=$Q$4,入力シート①!K27,IF($B$9=$Q$5,入力シート②!K27,入力シート③!K27))</f>
        <v>0</v>
      </c>
      <c r="I27" s="169">
        <f>IF($D$9=$Q$4,入力シート①!L27,IF($B$9=$Q$5,入力シート②!L27,入力シート③!L27))</f>
        <v>0</v>
      </c>
      <c r="J27" s="169">
        <f>IF($D$9=$Q$4,入力シート①!M27,IF($B$9=$Q$5,入力シート②!M27,入力シート③!M27))</f>
        <v>0</v>
      </c>
      <c r="K27" s="169">
        <f t="shared" si="0"/>
        <v>0</v>
      </c>
      <c r="L27" s="155"/>
      <c r="M27" s="32"/>
    </row>
    <row r="28" spans="2:13" ht="13.15" customHeight="1" x14ac:dyDescent="0.15">
      <c r="B28" s="166">
        <f>IF($D$9=$Q$4,入力シート①!C28,IF($B$9=$Q$5,入力シート②!C28,入力シート③!C28))</f>
        <v>0</v>
      </c>
      <c r="C28" s="166">
        <f>IF($D$9=$Q$4,入力シート①!D28,IF($B$9=$Q$5,入力シート②!D28,入力シート③!D28))</f>
        <v>0</v>
      </c>
      <c r="D28" s="30">
        <f>IF($D$9=$Q$4,入力シート①!G28,IF($B$9=$Q$5,入力シート②!G28,入力シート③!G28))</f>
        <v>0</v>
      </c>
      <c r="E28" s="169">
        <f>IF($D$9=$Q$4,入力シート①!H28,IF($B$9=$Q$5,入力シート②!H28,入力シート③!H28))</f>
        <v>0</v>
      </c>
      <c r="F28" s="166">
        <f>IF($D$9=$Q$4,入力シート①!I28,IF($B$9=$Q$5,入力シート②!I28,入力シート③!I28))</f>
        <v>0</v>
      </c>
      <c r="G28" s="166">
        <f>IF($D$9=$Q$4,入力シート①!J28,IF($B$9=$Q$5,入力シート②!J28,入力シート③!J28))</f>
        <v>0</v>
      </c>
      <c r="H28" s="169">
        <f>IF($D$9=$Q$4,入力シート①!K28,IF($B$9=$Q$5,入力シート②!K28,入力シート③!K28))</f>
        <v>0</v>
      </c>
      <c r="I28" s="169">
        <f>IF($D$9=$Q$4,入力シート①!L28,IF($B$9=$Q$5,入力シート②!L28,入力シート③!L28))</f>
        <v>0</v>
      </c>
      <c r="J28" s="169">
        <f>IF($D$9=$Q$4,入力シート①!M28,IF($B$9=$Q$5,入力シート②!M28,入力シート③!M28))</f>
        <v>0</v>
      </c>
      <c r="K28" s="169">
        <f t="shared" si="0"/>
        <v>0</v>
      </c>
      <c r="L28" s="155"/>
      <c r="M28" s="32"/>
    </row>
    <row r="29" spans="2:13" ht="13.15" customHeight="1" x14ac:dyDescent="0.15">
      <c r="B29" s="166">
        <f>IF($D$9=$Q$4,入力シート①!C29,IF($B$9=$Q$5,入力シート②!C29,入力シート③!C29))</f>
        <v>0</v>
      </c>
      <c r="C29" s="166">
        <f>IF($D$9=$Q$4,入力シート①!D29,IF($B$9=$Q$5,入力シート②!D29,入力シート③!D29))</f>
        <v>0</v>
      </c>
      <c r="D29" s="30">
        <f>IF($D$9=$Q$4,入力シート①!G29,IF($B$9=$Q$5,入力シート②!G29,入力シート③!G29))</f>
        <v>0</v>
      </c>
      <c r="E29" s="169">
        <f>IF($D$9=$Q$4,入力シート①!H29,IF($B$9=$Q$5,入力シート②!H29,入力シート③!H29))</f>
        <v>0</v>
      </c>
      <c r="F29" s="166">
        <f>IF($D$9=$Q$4,入力シート①!I29,IF($B$9=$Q$5,入力シート②!I29,入力シート③!I29))</f>
        <v>0</v>
      </c>
      <c r="G29" s="166">
        <f>IF($D$9=$Q$4,入力シート①!J29,IF($B$9=$Q$5,入力シート②!J29,入力シート③!J29))</f>
        <v>0</v>
      </c>
      <c r="H29" s="169">
        <f>IF($D$9=$Q$4,入力シート①!K29,IF($B$9=$Q$5,入力シート②!K29,入力シート③!K29))</f>
        <v>0</v>
      </c>
      <c r="I29" s="169">
        <f>IF($D$9=$Q$4,入力シート①!L29,IF($B$9=$Q$5,入力シート②!L29,入力シート③!L29))</f>
        <v>0</v>
      </c>
      <c r="J29" s="169">
        <f>IF($D$9=$Q$4,入力シート①!M29,IF($B$9=$Q$5,入力シート②!M29,入力シート③!M29))</f>
        <v>0</v>
      </c>
      <c r="K29" s="169">
        <f t="shared" si="0"/>
        <v>0</v>
      </c>
      <c r="L29" s="155"/>
      <c r="M29" s="32"/>
    </row>
    <row r="30" spans="2:13" ht="13.15" customHeight="1" x14ac:dyDescent="0.15">
      <c r="B30" s="166">
        <f>IF($D$9=$Q$4,入力シート①!C30,IF($B$9=$Q$5,入力シート②!C30,入力シート③!C30))</f>
        <v>0</v>
      </c>
      <c r="C30" s="166">
        <f>IF($D$9=$Q$4,入力シート①!D30,IF($B$9=$Q$5,入力シート②!D30,入力シート③!D30))</f>
        <v>0</v>
      </c>
      <c r="D30" s="30">
        <f>IF($D$9=$Q$4,入力シート①!G30,IF($B$9=$Q$5,入力シート②!G30,入力シート③!G30))</f>
        <v>0</v>
      </c>
      <c r="E30" s="169">
        <f>IF($D$9=$Q$4,入力シート①!H30,IF($B$9=$Q$5,入力シート②!H30,入力シート③!H30))</f>
        <v>0</v>
      </c>
      <c r="F30" s="166">
        <f>IF($D$9=$Q$4,入力シート①!I30,IF($B$9=$Q$5,入力シート②!I30,入力シート③!I30))</f>
        <v>0</v>
      </c>
      <c r="G30" s="166">
        <f>IF($D$9=$Q$4,入力シート①!J30,IF($B$9=$Q$5,入力シート②!J30,入力シート③!J30))</f>
        <v>0</v>
      </c>
      <c r="H30" s="169">
        <f>IF($D$9=$Q$4,入力シート①!K30,IF($B$9=$Q$5,入力シート②!K30,入力シート③!K30))</f>
        <v>0</v>
      </c>
      <c r="I30" s="169">
        <f>IF($D$9=$Q$4,入力シート①!L30,IF($B$9=$Q$5,入力シート②!L30,入力シート③!L30))</f>
        <v>0</v>
      </c>
      <c r="J30" s="169">
        <f>IF($D$9=$Q$4,入力シート①!M30,IF($B$9=$Q$5,入力シート②!M30,入力シート③!M30))</f>
        <v>0</v>
      </c>
      <c r="K30" s="169">
        <f t="shared" si="0"/>
        <v>0</v>
      </c>
      <c r="L30" s="155"/>
      <c r="M30" s="32"/>
    </row>
    <row r="31" spans="2:13" ht="13.15" customHeight="1" x14ac:dyDescent="0.15">
      <c r="B31" s="166">
        <f>IF($D$9=$Q$4,入力シート①!C31,IF($B$9=$Q$5,入力シート②!C31,入力シート③!C31))</f>
        <v>0</v>
      </c>
      <c r="C31" s="166">
        <f>IF($D$9=$Q$4,入力シート①!D31,IF($B$9=$Q$5,入力シート②!D31,入力シート③!D31))</f>
        <v>0</v>
      </c>
      <c r="D31" s="30">
        <f>IF($D$9=$Q$4,入力シート①!G31,IF($B$9=$Q$5,入力シート②!G31,入力シート③!G31))</f>
        <v>0</v>
      </c>
      <c r="E31" s="169">
        <f>IF($D$9=$Q$4,入力シート①!H31,IF($B$9=$Q$5,入力シート②!H31,入力シート③!H31))</f>
        <v>0</v>
      </c>
      <c r="F31" s="166">
        <f>IF($D$9=$Q$4,入力シート①!I31,IF($B$9=$Q$5,入力シート②!I31,入力シート③!I31))</f>
        <v>0</v>
      </c>
      <c r="G31" s="166">
        <f>IF($D$9=$Q$4,入力シート①!J31,IF($B$9=$Q$5,入力シート②!J31,入力シート③!J31))</f>
        <v>0</v>
      </c>
      <c r="H31" s="169">
        <f>IF($D$9=$Q$4,入力シート①!K31,IF($B$9=$Q$5,入力シート②!K31,入力シート③!K31))</f>
        <v>0</v>
      </c>
      <c r="I31" s="169">
        <f>IF($D$9=$Q$4,入力シート①!L31,IF($B$9=$Q$5,入力シート②!L31,入力シート③!L31))</f>
        <v>0</v>
      </c>
      <c r="J31" s="169">
        <f>IF($D$9=$Q$4,入力シート①!M31,IF($B$9=$Q$5,入力シート②!M31,入力シート③!M31))</f>
        <v>0</v>
      </c>
      <c r="K31" s="169">
        <f t="shared" si="0"/>
        <v>0</v>
      </c>
      <c r="L31" s="155"/>
      <c r="M31" s="32"/>
    </row>
    <row r="32" spans="2:13" ht="13.15" customHeight="1" x14ac:dyDescent="0.15">
      <c r="B32" s="166">
        <f>IF($D$9=$Q$4,入力シート①!C32,IF($B$9=$Q$5,入力シート②!C32,入力シート③!C32))</f>
        <v>0</v>
      </c>
      <c r="C32" s="166">
        <f>IF($D$9=$Q$4,入力シート①!D32,IF($B$9=$Q$5,入力シート②!D32,入力シート③!D32))</f>
        <v>0</v>
      </c>
      <c r="D32" s="30">
        <f>IF($D$9=$Q$4,入力シート①!G32,IF($B$9=$Q$5,入力シート②!G32,入力シート③!G32))</f>
        <v>0</v>
      </c>
      <c r="E32" s="169">
        <f>IF($D$9=$Q$4,入力シート①!H32,IF($B$9=$Q$5,入力シート②!H32,入力シート③!H32))</f>
        <v>0</v>
      </c>
      <c r="F32" s="166">
        <f>IF($D$9=$Q$4,入力シート①!I32,IF($B$9=$Q$5,入力シート②!I32,入力シート③!I32))</f>
        <v>0</v>
      </c>
      <c r="G32" s="166">
        <f>IF($D$9=$Q$4,入力シート①!J32,IF($B$9=$Q$5,入力シート②!J32,入力シート③!J32))</f>
        <v>0</v>
      </c>
      <c r="H32" s="169">
        <f>IF($D$9=$Q$4,入力シート①!K32,IF($B$9=$Q$5,入力シート②!K32,入力シート③!K32))</f>
        <v>0</v>
      </c>
      <c r="I32" s="169">
        <f>IF($D$9=$Q$4,入力シート①!L32,IF($B$9=$Q$5,入力シート②!L32,入力シート③!L32))</f>
        <v>0</v>
      </c>
      <c r="J32" s="169">
        <f>IF($D$9=$Q$4,入力シート①!M32,IF($B$9=$Q$5,入力シート②!M32,入力シート③!M32))</f>
        <v>0</v>
      </c>
      <c r="K32" s="169">
        <f t="shared" si="0"/>
        <v>0</v>
      </c>
      <c r="L32" s="155"/>
      <c r="M32" s="32"/>
    </row>
    <row r="33" spans="2:13" ht="13.15" customHeight="1" x14ac:dyDescent="0.15">
      <c r="B33" s="166">
        <f>IF($D$9=$Q$4,入力シート①!C33,IF($B$9=$Q$5,入力シート②!C33,入力シート③!C33))</f>
        <v>0</v>
      </c>
      <c r="C33" s="166">
        <f>IF($D$9=$Q$4,入力シート①!D33,IF($B$9=$Q$5,入力シート②!D33,入力シート③!D33))</f>
        <v>0</v>
      </c>
      <c r="D33" s="30">
        <f>IF($D$9=$Q$4,入力シート①!G33,IF($B$9=$Q$5,入力シート②!G33,入力シート③!G33))</f>
        <v>0</v>
      </c>
      <c r="E33" s="169">
        <f>IF($D$9=$Q$4,入力シート①!H33,IF($B$9=$Q$5,入力シート②!H33,入力シート③!H33))</f>
        <v>0</v>
      </c>
      <c r="F33" s="166">
        <f>IF($D$9=$Q$4,入力シート①!I33,IF($B$9=$Q$5,入力シート②!I33,入力シート③!I33))</f>
        <v>0</v>
      </c>
      <c r="G33" s="166">
        <f>IF($D$9=$Q$4,入力シート①!J33,IF($B$9=$Q$5,入力シート②!J33,入力シート③!J33))</f>
        <v>0</v>
      </c>
      <c r="H33" s="169">
        <f>IF($D$9=$Q$4,入力シート①!K33,IF($B$9=$Q$5,入力シート②!K33,入力シート③!K33))</f>
        <v>0</v>
      </c>
      <c r="I33" s="169">
        <f>IF($D$9=$Q$4,入力シート①!L33,IF($B$9=$Q$5,入力シート②!L33,入力シート③!L33))</f>
        <v>0</v>
      </c>
      <c r="J33" s="169">
        <f>IF($D$9=$Q$4,入力シート①!M33,IF($B$9=$Q$5,入力シート②!M33,入力シート③!M33))</f>
        <v>0</v>
      </c>
      <c r="K33" s="169">
        <f t="shared" si="0"/>
        <v>0</v>
      </c>
      <c r="L33" s="155"/>
      <c r="M33" s="32"/>
    </row>
    <row r="34" spans="2:13" ht="13.15" customHeight="1" x14ac:dyDescent="0.15">
      <c r="B34" s="166">
        <f>IF($D$9=$Q$4,入力シート①!C34,IF($B$9=$Q$5,入力シート②!C34,入力シート③!C34))</f>
        <v>0</v>
      </c>
      <c r="C34" s="166">
        <f>IF($D$9=$Q$4,入力シート①!D34,IF($B$9=$Q$5,入力シート②!D34,入力シート③!D34))</f>
        <v>0</v>
      </c>
      <c r="D34" s="30">
        <f>IF($D$9=$Q$4,入力シート①!G34,IF($B$9=$Q$5,入力シート②!G34,入力シート③!G34))</f>
        <v>0</v>
      </c>
      <c r="E34" s="169">
        <f>IF($D$9=$Q$4,入力シート①!H34,IF($B$9=$Q$5,入力シート②!H34,入力シート③!H34))</f>
        <v>0</v>
      </c>
      <c r="F34" s="166">
        <f>IF($D$9=$Q$4,入力シート①!I34,IF($B$9=$Q$5,入力シート②!I34,入力シート③!I34))</f>
        <v>0</v>
      </c>
      <c r="G34" s="166">
        <f>IF($D$9=$Q$4,入力シート①!J34,IF($B$9=$Q$5,入力シート②!J34,入力シート③!J34))</f>
        <v>0</v>
      </c>
      <c r="H34" s="169">
        <f>IF($D$9=$Q$4,入力シート①!K34,IF($B$9=$Q$5,入力シート②!K34,入力シート③!K34))</f>
        <v>0</v>
      </c>
      <c r="I34" s="169">
        <f>IF($D$9=$Q$4,入力シート①!L34,IF($B$9=$Q$5,入力シート②!L34,入力シート③!L34))</f>
        <v>0</v>
      </c>
      <c r="J34" s="169">
        <f>IF($D$9=$Q$4,入力シート①!M34,IF($B$9=$Q$5,入力シート②!M34,入力シート③!M34))</f>
        <v>0</v>
      </c>
      <c r="K34" s="169">
        <f t="shared" si="0"/>
        <v>0</v>
      </c>
      <c r="L34" s="155"/>
      <c r="M34" s="32"/>
    </row>
    <row r="35" spans="2:13" ht="13.15" customHeight="1" x14ac:dyDescent="0.15">
      <c r="B35" s="166">
        <f>IF($D$9=$Q$4,入力シート①!C35,IF($B$9=$Q$5,入力シート②!C35,入力シート③!C35))</f>
        <v>0</v>
      </c>
      <c r="C35" s="166">
        <f>IF($D$9=$Q$4,入力シート①!D35,IF($B$9=$Q$5,入力シート②!D35,入力シート③!D35))</f>
        <v>0</v>
      </c>
      <c r="D35" s="30">
        <f>IF($D$9=$Q$4,入力シート①!G35,IF($B$9=$Q$5,入力シート②!G35,入力シート③!G35))</f>
        <v>0</v>
      </c>
      <c r="E35" s="169">
        <f>IF($D$9=$Q$4,入力シート①!H35,IF($B$9=$Q$5,入力シート②!H35,入力シート③!H35))</f>
        <v>0</v>
      </c>
      <c r="F35" s="166">
        <f>IF($D$9=$Q$4,入力シート①!I35,IF($B$9=$Q$5,入力シート②!I35,入力シート③!I35))</f>
        <v>0</v>
      </c>
      <c r="G35" s="166">
        <f>IF($D$9=$Q$4,入力シート①!J35,IF($B$9=$Q$5,入力シート②!J35,入力シート③!J35))</f>
        <v>0</v>
      </c>
      <c r="H35" s="169">
        <f>IF($D$9=$Q$4,入力シート①!K35,IF($B$9=$Q$5,入力シート②!K35,入力シート③!K35))</f>
        <v>0</v>
      </c>
      <c r="I35" s="169">
        <f>IF($D$9=$Q$4,入力シート①!L35,IF($B$9=$Q$5,入力シート②!L35,入力シート③!L35))</f>
        <v>0</v>
      </c>
      <c r="J35" s="169">
        <f>IF($D$9=$Q$4,入力シート①!M35,IF($B$9=$Q$5,入力シート②!M35,入力シート③!M35))</f>
        <v>0</v>
      </c>
      <c r="K35" s="169">
        <f t="shared" si="0"/>
        <v>0</v>
      </c>
      <c r="L35" s="155"/>
      <c r="M35" s="32"/>
    </row>
    <row r="36" spans="2:13" ht="13.15" customHeight="1" x14ac:dyDescent="0.15">
      <c r="B36" s="166">
        <f>IF($D$9=$Q$4,入力シート①!C36,IF($B$9=$Q$5,入力シート②!C36,入力シート③!C36))</f>
        <v>0</v>
      </c>
      <c r="C36" s="166">
        <f>IF($D$9=$Q$4,入力シート①!D36,IF($B$9=$Q$5,入力シート②!D36,入力シート③!D36))</f>
        <v>0</v>
      </c>
      <c r="D36" s="30">
        <f>IF($D$9=$Q$4,入力シート①!G36,IF($B$9=$Q$5,入力シート②!G36,入力シート③!G36))</f>
        <v>0</v>
      </c>
      <c r="E36" s="169">
        <f>IF($D$9=$Q$4,入力シート①!H36,IF($B$9=$Q$5,入力シート②!H36,入力シート③!H36))</f>
        <v>0</v>
      </c>
      <c r="F36" s="166">
        <f>IF($D$9=$Q$4,入力シート①!I36,IF($B$9=$Q$5,入力シート②!I36,入力シート③!I36))</f>
        <v>0</v>
      </c>
      <c r="G36" s="166">
        <f>IF($D$9=$Q$4,入力シート①!J36,IF($B$9=$Q$5,入力シート②!J36,入力シート③!J36))</f>
        <v>0</v>
      </c>
      <c r="H36" s="169">
        <f>IF($D$9=$Q$4,入力シート①!K36,IF($B$9=$Q$5,入力シート②!K36,入力シート③!K36))</f>
        <v>0</v>
      </c>
      <c r="I36" s="169">
        <f>IF($D$9=$Q$4,入力シート①!L36,IF($B$9=$Q$5,入力シート②!L36,入力シート③!L36))</f>
        <v>0</v>
      </c>
      <c r="J36" s="169">
        <f>IF($D$9=$Q$4,入力シート①!M36,IF($B$9=$Q$5,入力シート②!M36,入力シート③!M36))</f>
        <v>0</v>
      </c>
      <c r="K36" s="169">
        <f t="shared" si="0"/>
        <v>0</v>
      </c>
      <c r="L36" s="155"/>
      <c r="M36" s="32"/>
    </row>
    <row r="37" spans="2:13" ht="13.15" customHeight="1" x14ac:dyDescent="0.15">
      <c r="B37" s="166">
        <f>IF($D$9=$Q$4,入力シート①!C37,IF($B$9=$Q$5,入力シート②!C37,入力シート③!C37))</f>
        <v>0</v>
      </c>
      <c r="C37" s="166">
        <f>IF($D$9=$Q$4,入力シート①!D37,IF($B$9=$Q$5,入力シート②!D37,入力シート③!D37))</f>
        <v>0</v>
      </c>
      <c r="D37" s="30">
        <f>IF($D$9=$Q$4,入力シート①!G37,IF($B$9=$Q$5,入力シート②!G37,入力シート③!G37))</f>
        <v>0</v>
      </c>
      <c r="E37" s="169">
        <f>IF($D$9=$Q$4,入力シート①!H37,IF($B$9=$Q$5,入力シート②!H37,入力シート③!H37))</f>
        <v>0</v>
      </c>
      <c r="F37" s="166">
        <f>IF($D$9=$Q$4,入力シート①!I37,IF($B$9=$Q$5,入力シート②!I37,入力シート③!I37))</f>
        <v>0</v>
      </c>
      <c r="G37" s="166">
        <f>IF($D$9=$Q$4,入力シート①!J37,IF($B$9=$Q$5,入力シート②!J37,入力シート③!J37))</f>
        <v>0</v>
      </c>
      <c r="H37" s="169">
        <f>IF($D$9=$Q$4,入力シート①!K37,IF($B$9=$Q$5,入力シート②!K37,入力シート③!K37))</f>
        <v>0</v>
      </c>
      <c r="I37" s="169">
        <f>IF($D$9=$Q$4,入力シート①!L37,IF($B$9=$Q$5,入力シート②!L37,入力シート③!L37))</f>
        <v>0</v>
      </c>
      <c r="J37" s="169">
        <f>IF($D$9=$Q$4,入力シート①!M37,IF($B$9=$Q$5,入力シート②!M37,入力シート③!M37))</f>
        <v>0</v>
      </c>
      <c r="K37" s="169">
        <f t="shared" si="0"/>
        <v>0</v>
      </c>
      <c r="L37" s="155"/>
      <c r="M37" s="32"/>
    </row>
    <row r="38" spans="2:13" ht="13.15" customHeight="1" x14ac:dyDescent="0.15">
      <c r="B38" s="166">
        <f>IF($D$9=$Q$4,入力シート①!C38,IF($B$9=$Q$5,入力シート②!C38,入力シート③!C38))</f>
        <v>0</v>
      </c>
      <c r="C38" s="166">
        <f>IF($D$9=$Q$4,入力シート①!D38,IF($B$9=$Q$5,入力シート②!D38,入力シート③!D38))</f>
        <v>0</v>
      </c>
      <c r="D38" s="30">
        <f>IF($D$9=$Q$4,入力シート①!G38,IF($B$9=$Q$5,入力シート②!G38,入力シート③!G38))</f>
        <v>0</v>
      </c>
      <c r="E38" s="169">
        <f>IF($D$9=$Q$4,入力シート①!H38,IF($B$9=$Q$5,入力シート②!H38,入力シート③!H38))</f>
        <v>0</v>
      </c>
      <c r="F38" s="166">
        <f>IF($D$9=$Q$4,入力シート①!I38,IF($B$9=$Q$5,入力シート②!I38,入力シート③!I38))</f>
        <v>0</v>
      </c>
      <c r="G38" s="166">
        <f>IF($D$9=$Q$4,入力シート①!J38,IF($B$9=$Q$5,入力シート②!J38,入力シート③!J38))</f>
        <v>0</v>
      </c>
      <c r="H38" s="169">
        <f>IF($D$9=$Q$4,入力シート①!K38,IF($B$9=$Q$5,入力シート②!K38,入力シート③!K38))</f>
        <v>0</v>
      </c>
      <c r="I38" s="169">
        <f>IF($D$9=$Q$4,入力シート①!L38,IF($B$9=$Q$5,入力シート②!L38,入力シート③!L38))</f>
        <v>0</v>
      </c>
      <c r="J38" s="169">
        <f>IF($D$9=$Q$4,入力シート①!M38,IF($B$9=$Q$5,入力シート②!M38,入力シート③!M38))</f>
        <v>0</v>
      </c>
      <c r="K38" s="169">
        <f t="shared" si="0"/>
        <v>0</v>
      </c>
      <c r="L38" s="155"/>
      <c r="M38" s="32"/>
    </row>
    <row r="39" spans="2:13" ht="13.15" customHeight="1" x14ac:dyDescent="0.15">
      <c r="B39" s="166">
        <f>IF($D$9=$Q$4,入力シート①!C39,IF($B$9=$Q$5,入力シート②!C39,入力シート③!C39))</f>
        <v>0</v>
      </c>
      <c r="C39" s="166">
        <f>IF($D$9=$Q$4,入力シート①!D39,IF($B$9=$Q$5,入力シート②!D39,入力シート③!D39))</f>
        <v>0</v>
      </c>
      <c r="D39" s="30">
        <f>IF($D$9=$Q$4,入力シート①!G39,IF($B$9=$Q$5,入力シート②!G39,入力シート③!G39))</f>
        <v>0</v>
      </c>
      <c r="E39" s="169">
        <f>IF($D$9=$Q$4,入力シート①!H39,IF($B$9=$Q$5,入力シート②!H39,入力シート③!H39))</f>
        <v>0</v>
      </c>
      <c r="F39" s="166">
        <f>IF($D$9=$Q$4,入力シート①!I39,IF($B$9=$Q$5,入力シート②!I39,入力シート③!I39))</f>
        <v>0</v>
      </c>
      <c r="G39" s="166">
        <f>IF($D$9=$Q$4,入力シート①!J39,IF($B$9=$Q$5,入力シート②!J39,入力シート③!J39))</f>
        <v>0</v>
      </c>
      <c r="H39" s="169">
        <f>IF($D$9=$Q$4,入力シート①!K39,IF($B$9=$Q$5,入力シート②!K39,入力シート③!K39))</f>
        <v>0</v>
      </c>
      <c r="I39" s="169">
        <f>IF($D$9=$Q$4,入力シート①!L39,IF($B$9=$Q$5,入力シート②!L39,入力シート③!L39))</f>
        <v>0</v>
      </c>
      <c r="J39" s="169">
        <f>IF($D$9=$Q$4,入力シート①!M39,IF($B$9=$Q$5,入力シート②!M39,入力シート③!M39))</f>
        <v>0</v>
      </c>
      <c r="K39" s="169">
        <f t="shared" si="0"/>
        <v>0</v>
      </c>
      <c r="L39" s="155"/>
      <c r="M39" s="32"/>
    </row>
    <row r="40" spans="2:13" ht="13.15" customHeight="1" x14ac:dyDescent="0.15">
      <c r="B40" s="166">
        <f>IF($D$9=$Q$4,入力シート①!C40,IF($B$9=$Q$5,入力シート②!C40,入力シート③!C40))</f>
        <v>0</v>
      </c>
      <c r="C40" s="166">
        <f>IF($D$9=$Q$4,入力シート①!D40,IF($B$9=$Q$5,入力シート②!D40,入力シート③!D40))</f>
        <v>0</v>
      </c>
      <c r="D40" s="30">
        <f>IF($D$9=$Q$4,入力シート①!G40,IF($B$9=$Q$5,入力シート②!G40,入力シート③!G40))</f>
        <v>0</v>
      </c>
      <c r="E40" s="169">
        <f>IF($D$9=$Q$4,入力シート①!H40,IF($B$9=$Q$5,入力シート②!H40,入力シート③!H40))</f>
        <v>0</v>
      </c>
      <c r="F40" s="166">
        <f>IF($D$9=$Q$4,入力シート①!I40,IF($B$9=$Q$5,入力シート②!I40,入力シート③!I40))</f>
        <v>0</v>
      </c>
      <c r="G40" s="166">
        <f>IF($D$9=$Q$4,入力シート①!J40,IF($B$9=$Q$5,入力シート②!J40,入力シート③!J40))</f>
        <v>0</v>
      </c>
      <c r="H40" s="169">
        <f>IF($D$9=$Q$4,入力シート①!K40,IF($B$9=$Q$5,入力シート②!K40,入力シート③!K40))</f>
        <v>0</v>
      </c>
      <c r="I40" s="169">
        <f>IF($D$9=$Q$4,入力シート①!L40,IF($B$9=$Q$5,入力シート②!L40,入力シート③!L40))</f>
        <v>0</v>
      </c>
      <c r="J40" s="169">
        <f>IF($D$9=$Q$4,入力シート①!M40,IF($B$9=$Q$5,入力シート②!M40,入力シート③!M40))</f>
        <v>0</v>
      </c>
      <c r="K40" s="169">
        <f t="shared" si="0"/>
        <v>0</v>
      </c>
      <c r="L40" s="155"/>
      <c r="M40" s="32"/>
    </row>
    <row r="41" spans="2:13" ht="13.15" customHeight="1" x14ac:dyDescent="0.15">
      <c r="B41" s="166">
        <f>IF($D$9=$Q$4,入力シート①!C41,IF($B$9=$Q$5,入力シート②!C41,入力シート③!C41))</f>
        <v>0</v>
      </c>
      <c r="C41" s="166">
        <f>IF($D$9=$Q$4,入力シート①!D41,IF($B$9=$Q$5,入力シート②!D41,入力シート③!D41))</f>
        <v>0</v>
      </c>
      <c r="D41" s="30">
        <f>IF($D$9=$Q$4,入力シート①!G41,IF($B$9=$Q$5,入力シート②!G41,入力シート③!G41))</f>
        <v>0</v>
      </c>
      <c r="E41" s="169">
        <f>IF($D$9=$Q$4,入力シート①!H41,IF($B$9=$Q$5,入力シート②!H41,入力シート③!H41))</f>
        <v>0</v>
      </c>
      <c r="F41" s="166">
        <f>IF($D$9=$Q$4,入力シート①!I41,IF($B$9=$Q$5,入力シート②!I41,入力シート③!I41))</f>
        <v>0</v>
      </c>
      <c r="G41" s="166">
        <f>IF($D$9=$Q$4,入力シート①!J41,IF($B$9=$Q$5,入力シート②!J41,入力シート③!J41))</f>
        <v>0</v>
      </c>
      <c r="H41" s="169">
        <f>IF($D$9=$Q$4,入力シート①!K41,IF($B$9=$Q$5,入力シート②!K41,入力シート③!K41))</f>
        <v>0</v>
      </c>
      <c r="I41" s="169">
        <f>IF($D$9=$Q$4,入力シート①!L41,IF($B$9=$Q$5,入力シート②!L41,入力シート③!L41))</f>
        <v>0</v>
      </c>
      <c r="J41" s="169">
        <f>IF($D$9=$Q$4,入力シート①!M41,IF($B$9=$Q$5,入力シート②!M41,入力シート③!M41))</f>
        <v>0</v>
      </c>
      <c r="K41" s="169">
        <f t="shared" si="0"/>
        <v>0</v>
      </c>
      <c r="L41" s="155"/>
      <c r="M41" s="32"/>
    </row>
    <row r="42" spans="2:13" ht="13.15" customHeight="1" x14ac:dyDescent="0.15">
      <c r="B42" s="166">
        <f>IF($D$9=$Q$4,入力シート①!C42,IF($B$9=$Q$5,入力シート②!C42,入力シート③!C42))</f>
        <v>0</v>
      </c>
      <c r="C42" s="166">
        <f>IF($D$9=$Q$4,入力シート①!D42,IF($B$9=$Q$5,入力シート②!D42,入力シート③!D42))</f>
        <v>0</v>
      </c>
      <c r="D42" s="30">
        <f>IF($D$9=$Q$4,入力シート①!G42,IF($B$9=$Q$5,入力シート②!G42,入力シート③!G42))</f>
        <v>0</v>
      </c>
      <c r="E42" s="169">
        <f>IF($D$9=$Q$4,入力シート①!H42,IF($B$9=$Q$5,入力シート②!H42,入力シート③!H42))</f>
        <v>0</v>
      </c>
      <c r="F42" s="166">
        <f>IF($D$9=$Q$4,入力シート①!I42,IF($B$9=$Q$5,入力シート②!I42,入力シート③!I42))</f>
        <v>0</v>
      </c>
      <c r="G42" s="166">
        <f>IF($D$9=$Q$4,入力シート①!J42,IF($B$9=$Q$5,入力シート②!J42,入力シート③!J42))</f>
        <v>0</v>
      </c>
      <c r="H42" s="169">
        <f>IF($D$9=$Q$4,入力シート①!K42,IF($B$9=$Q$5,入力シート②!K42,入力シート③!K42))</f>
        <v>0</v>
      </c>
      <c r="I42" s="169">
        <f>IF($D$9=$Q$4,入力シート①!L42,IF($B$9=$Q$5,入力シート②!L42,入力シート③!L42))</f>
        <v>0</v>
      </c>
      <c r="J42" s="169">
        <f>IF($D$9=$Q$4,入力シート①!M42,IF($B$9=$Q$5,入力シート②!M42,入力シート③!M42))</f>
        <v>0</v>
      </c>
      <c r="K42" s="169">
        <f t="shared" si="0"/>
        <v>0</v>
      </c>
      <c r="L42" s="155"/>
      <c r="M42" s="32"/>
    </row>
    <row r="43" spans="2:13" ht="13.15" customHeight="1" x14ac:dyDescent="0.15">
      <c r="B43" s="166">
        <f>IF($D$9=$Q$4,入力シート①!C43,IF($B$9=$Q$5,入力シート②!C43,入力シート③!C43))</f>
        <v>0</v>
      </c>
      <c r="C43" s="166">
        <f>IF($D$9=$Q$4,入力シート①!D43,IF($B$9=$Q$5,入力シート②!D43,入力シート③!D43))</f>
        <v>0</v>
      </c>
      <c r="D43" s="30">
        <f>IF($D$9=$Q$4,入力シート①!G43,IF($B$9=$Q$5,入力シート②!G43,入力シート③!G43))</f>
        <v>0</v>
      </c>
      <c r="E43" s="169">
        <f>IF($D$9=$Q$4,入力シート①!H43,IF($B$9=$Q$5,入力シート②!H43,入力シート③!H43))</f>
        <v>0</v>
      </c>
      <c r="F43" s="166">
        <f>IF($D$9=$Q$4,入力シート①!I43,IF($B$9=$Q$5,入力シート②!I43,入力シート③!I43))</f>
        <v>0</v>
      </c>
      <c r="G43" s="166">
        <f>IF($D$9=$Q$4,入力シート①!J43,IF($B$9=$Q$5,入力シート②!J43,入力シート③!J43))</f>
        <v>0</v>
      </c>
      <c r="H43" s="169">
        <f>IF($D$9=$Q$4,入力シート①!K43,IF($B$9=$Q$5,入力シート②!K43,入力シート③!K43))</f>
        <v>0</v>
      </c>
      <c r="I43" s="169">
        <f>IF($D$9=$Q$4,入力シート①!L43,IF($B$9=$Q$5,入力シート②!L43,入力シート③!L43))</f>
        <v>0</v>
      </c>
      <c r="J43" s="169">
        <f>IF($D$9=$Q$4,入力シート①!M43,IF($B$9=$Q$5,入力シート②!M43,入力シート③!M43))</f>
        <v>0</v>
      </c>
      <c r="K43" s="169">
        <f t="shared" si="0"/>
        <v>0</v>
      </c>
      <c r="L43" s="155"/>
      <c r="M43" s="32"/>
    </row>
    <row r="44" spans="2:13" ht="13.15" customHeight="1" x14ac:dyDescent="0.15">
      <c r="B44" s="166">
        <f>IF($D$9=$Q$4,入力シート①!C44,IF($B$9=$Q$5,入力シート②!C44,入力シート③!C44))</f>
        <v>0</v>
      </c>
      <c r="C44" s="166">
        <f>IF($D$9=$Q$4,入力シート①!D44,IF($B$9=$Q$5,入力シート②!D44,入力シート③!D44))</f>
        <v>0</v>
      </c>
      <c r="D44" s="30">
        <f>IF($D$9=$Q$4,入力シート①!G44,IF($B$9=$Q$5,入力シート②!G44,入力シート③!G44))</f>
        <v>0</v>
      </c>
      <c r="E44" s="169">
        <f>IF($D$9=$Q$4,入力シート①!H44,IF($B$9=$Q$5,入力シート②!H44,入力シート③!H44))</f>
        <v>0</v>
      </c>
      <c r="F44" s="166">
        <f>IF($D$9=$Q$4,入力シート①!I44,IF($B$9=$Q$5,入力シート②!I44,入力シート③!I44))</f>
        <v>0</v>
      </c>
      <c r="G44" s="166">
        <f>IF($D$9=$Q$4,入力シート①!J44,IF($B$9=$Q$5,入力シート②!J44,入力シート③!J44))</f>
        <v>0</v>
      </c>
      <c r="H44" s="169">
        <f>IF($D$9=$Q$4,入力シート①!K44,IF($B$9=$Q$5,入力シート②!K44,入力シート③!K44))</f>
        <v>0</v>
      </c>
      <c r="I44" s="169">
        <f>IF($D$9=$Q$4,入力シート①!L44,IF($B$9=$Q$5,入力シート②!L44,入力シート③!L44))</f>
        <v>0</v>
      </c>
      <c r="J44" s="169">
        <f>IF($D$9=$Q$4,入力シート①!M44,IF($B$9=$Q$5,入力シート②!M44,入力シート③!M44))</f>
        <v>0</v>
      </c>
      <c r="K44" s="169">
        <f t="shared" si="0"/>
        <v>0</v>
      </c>
      <c r="L44" s="155"/>
      <c r="M44" s="32"/>
    </row>
    <row r="45" spans="2:13" ht="13.15" customHeight="1" x14ac:dyDescent="0.15">
      <c r="B45" s="166">
        <f>IF($D$9=$Q$4,入力シート①!C45,IF($B$9=$Q$5,入力シート②!C45,入力シート③!C45))</f>
        <v>0</v>
      </c>
      <c r="C45" s="166">
        <f>IF($D$9=$Q$4,入力シート①!D45,IF($B$9=$Q$5,入力シート②!D45,入力シート③!D45))</f>
        <v>0</v>
      </c>
      <c r="D45" s="30">
        <f>IF($D$9=$Q$4,入力シート①!G45,IF($B$9=$Q$5,入力シート②!G45,入力シート③!G45))</f>
        <v>0</v>
      </c>
      <c r="E45" s="169">
        <f>IF($D$9=$Q$4,入力シート①!H45,IF($B$9=$Q$5,入力シート②!H45,入力シート③!H45))</f>
        <v>0</v>
      </c>
      <c r="F45" s="166">
        <f>IF($D$9=$Q$4,入力シート①!I45,IF($B$9=$Q$5,入力シート②!I45,入力シート③!I45))</f>
        <v>0</v>
      </c>
      <c r="G45" s="166">
        <f>IF($D$9=$Q$4,入力シート①!J45,IF($B$9=$Q$5,入力シート②!J45,入力シート③!J45))</f>
        <v>0</v>
      </c>
      <c r="H45" s="169">
        <f>IF($D$9=$Q$4,入力シート①!K45,IF($B$9=$Q$5,入力シート②!K45,入力シート③!K45))</f>
        <v>0</v>
      </c>
      <c r="I45" s="169">
        <f>IF($D$9=$Q$4,入力シート①!L45,IF($B$9=$Q$5,入力シート②!L45,入力シート③!L45))</f>
        <v>0</v>
      </c>
      <c r="J45" s="169">
        <f>IF($D$9=$Q$4,入力シート①!M45,IF($B$9=$Q$5,入力シート②!M45,入力シート③!M45))</f>
        <v>0</v>
      </c>
      <c r="K45" s="169">
        <f t="shared" si="0"/>
        <v>0</v>
      </c>
      <c r="L45" s="155"/>
      <c r="M45" s="32"/>
    </row>
    <row r="46" spans="2:13" ht="13.15" customHeight="1" x14ac:dyDescent="0.15">
      <c r="B46" s="166">
        <f>IF($D$9=$Q$4,入力シート①!C46,IF($B$9=$Q$5,入力シート②!C46,入力シート③!C46))</f>
        <v>0</v>
      </c>
      <c r="C46" s="166">
        <f>IF($D$9=$Q$4,入力シート①!D46,IF($B$9=$Q$5,入力シート②!D46,入力シート③!D46))</f>
        <v>0</v>
      </c>
      <c r="D46" s="30">
        <f>IF($D$9=$Q$4,入力シート①!G46,IF($B$9=$Q$5,入力シート②!G46,入力シート③!G46))</f>
        <v>0</v>
      </c>
      <c r="E46" s="169">
        <f>IF($D$9=$Q$4,入力シート①!H46,IF($B$9=$Q$5,入力シート②!H46,入力シート③!H46))</f>
        <v>0</v>
      </c>
      <c r="F46" s="166">
        <f>IF($D$9=$Q$4,入力シート①!I46,IF($B$9=$Q$5,入力シート②!I46,入力シート③!I46))</f>
        <v>0</v>
      </c>
      <c r="G46" s="166">
        <f>IF($D$9=$Q$4,入力シート①!J46,IF($B$9=$Q$5,入力シート②!J46,入力シート③!J46))</f>
        <v>0</v>
      </c>
      <c r="H46" s="169">
        <f>IF($D$9=$Q$4,入力シート①!K46,IF($B$9=$Q$5,入力シート②!K46,入力シート③!K46))</f>
        <v>0</v>
      </c>
      <c r="I46" s="169">
        <f>IF($D$9=$Q$4,入力シート①!L46,IF($B$9=$Q$5,入力シート②!L46,入力シート③!L46))</f>
        <v>0</v>
      </c>
      <c r="J46" s="169">
        <f>IF($D$9=$Q$4,入力シート①!M46,IF($B$9=$Q$5,入力シート②!M46,入力シート③!M46))</f>
        <v>0</v>
      </c>
      <c r="K46" s="169">
        <f t="shared" si="0"/>
        <v>0</v>
      </c>
      <c r="L46" s="155"/>
      <c r="M46" s="32"/>
    </row>
    <row r="47" spans="2:13" ht="13.15" customHeight="1" x14ac:dyDescent="0.15">
      <c r="B47" s="166">
        <f>IF($D$9=$Q$4,入力シート①!C47,IF($B$9=$Q$5,入力シート②!C47,入力シート③!C47))</f>
        <v>0</v>
      </c>
      <c r="C47" s="166">
        <f>IF($D$9=$Q$4,入力シート①!D47,IF($B$9=$Q$5,入力シート②!D47,入力シート③!D47))</f>
        <v>0</v>
      </c>
      <c r="D47" s="30">
        <f>IF($D$9=$Q$4,入力シート①!G47,IF($B$9=$Q$5,入力シート②!G47,入力シート③!G47))</f>
        <v>0</v>
      </c>
      <c r="E47" s="169">
        <f>IF($D$9=$Q$4,入力シート①!H47,IF($B$9=$Q$5,入力シート②!H47,入力シート③!H47))</f>
        <v>0</v>
      </c>
      <c r="F47" s="166">
        <f>IF($D$9=$Q$4,入力シート①!I47,IF($B$9=$Q$5,入力シート②!I47,入力シート③!I47))</f>
        <v>0</v>
      </c>
      <c r="G47" s="166">
        <f>IF($D$9=$Q$4,入力シート①!J47,IF($B$9=$Q$5,入力シート②!J47,入力シート③!J47))</f>
        <v>0</v>
      </c>
      <c r="H47" s="169">
        <f>IF($D$9=$Q$4,入力シート①!K47,IF($B$9=$Q$5,入力シート②!K47,入力シート③!K47))</f>
        <v>0</v>
      </c>
      <c r="I47" s="169">
        <f>IF($D$9=$Q$4,入力シート①!L47,IF($B$9=$Q$5,入力シート②!L47,入力シート③!L47))</f>
        <v>0</v>
      </c>
      <c r="J47" s="169">
        <f>IF($D$9=$Q$4,入力シート①!M47,IF($B$9=$Q$5,入力シート②!M47,入力シート③!M47))</f>
        <v>0</v>
      </c>
      <c r="K47" s="169">
        <f t="shared" si="0"/>
        <v>0</v>
      </c>
      <c r="L47" s="155"/>
      <c r="M47" s="32"/>
    </row>
    <row r="48" spans="2:13" ht="13.15" customHeight="1" x14ac:dyDescent="0.15">
      <c r="B48" s="166">
        <f>IF($D$9=$Q$4,入力シート①!C48,IF($B$9=$Q$5,入力シート②!C48,入力シート③!C48))</f>
        <v>0</v>
      </c>
      <c r="C48" s="166">
        <f>IF($D$9=$Q$4,入力シート①!D48,IF($B$9=$Q$5,入力シート②!D48,入力シート③!D48))</f>
        <v>0</v>
      </c>
      <c r="D48" s="30">
        <f>IF($D$9=$Q$4,入力シート①!G48,IF($B$9=$Q$5,入力シート②!G48,入力シート③!G48))</f>
        <v>0</v>
      </c>
      <c r="E48" s="169">
        <f>IF($D$9=$Q$4,入力シート①!H48,IF($B$9=$Q$5,入力シート②!H48,入力シート③!H48))</f>
        <v>0</v>
      </c>
      <c r="F48" s="166">
        <f>IF($D$9=$Q$4,入力シート①!I48,IF($B$9=$Q$5,入力シート②!I48,入力シート③!I48))</f>
        <v>0</v>
      </c>
      <c r="G48" s="166">
        <f>IF($D$9=$Q$4,入力シート①!J48,IF($B$9=$Q$5,入力シート②!J48,入力シート③!J48))</f>
        <v>0</v>
      </c>
      <c r="H48" s="169">
        <f>IF($D$9=$Q$4,入力シート①!K48,IF($B$9=$Q$5,入力シート②!K48,入力シート③!K48))</f>
        <v>0</v>
      </c>
      <c r="I48" s="169">
        <f>IF($D$9=$Q$4,入力シート①!L48,IF($B$9=$Q$5,入力シート②!L48,入力シート③!L48))</f>
        <v>0</v>
      </c>
      <c r="J48" s="169">
        <f>IF($D$9=$Q$4,入力シート①!M48,IF($B$9=$Q$5,入力シート②!M48,入力シート③!M48))</f>
        <v>0</v>
      </c>
      <c r="K48" s="169">
        <f t="shared" si="0"/>
        <v>0</v>
      </c>
      <c r="L48" s="155"/>
      <c r="M48" s="32"/>
    </row>
    <row r="49" spans="2:13" ht="13.15" customHeight="1" x14ac:dyDescent="0.15">
      <c r="B49" s="166">
        <f>IF($D$9=$Q$4,入力シート①!C49,IF($B$9=$Q$5,入力シート②!C49,入力シート③!C49))</f>
        <v>0</v>
      </c>
      <c r="C49" s="166">
        <f>IF($D$9=$Q$4,入力シート①!D49,IF($B$9=$Q$5,入力シート②!D49,入力シート③!D49))</f>
        <v>0</v>
      </c>
      <c r="D49" s="30">
        <f>IF($D$9=$Q$4,入力シート①!G49,IF($B$9=$Q$5,入力シート②!G49,入力シート③!G49))</f>
        <v>0</v>
      </c>
      <c r="E49" s="169">
        <f>IF($D$9=$Q$4,入力シート①!H49,IF($B$9=$Q$5,入力シート②!H49,入力シート③!H49))</f>
        <v>0</v>
      </c>
      <c r="F49" s="166">
        <f>IF($D$9=$Q$4,入力シート①!I49,IF($B$9=$Q$5,入力シート②!I49,入力シート③!I49))</f>
        <v>0</v>
      </c>
      <c r="G49" s="166">
        <f>IF($D$9=$Q$4,入力シート①!J49,IF($B$9=$Q$5,入力シート②!J49,入力シート③!J49))</f>
        <v>0</v>
      </c>
      <c r="H49" s="169">
        <f>IF($D$9=$Q$4,入力シート①!K49,IF($B$9=$Q$5,入力シート②!K49,入力シート③!K49))</f>
        <v>0</v>
      </c>
      <c r="I49" s="169">
        <f>IF($D$9=$Q$4,入力シート①!L49,IF($B$9=$Q$5,入力シート②!L49,入力シート③!L49))</f>
        <v>0</v>
      </c>
      <c r="J49" s="169">
        <f>IF($D$9=$Q$4,入力シート①!M49,IF($B$9=$Q$5,入力シート②!M49,入力シート③!M49))</f>
        <v>0</v>
      </c>
      <c r="K49" s="169">
        <f t="shared" si="0"/>
        <v>0</v>
      </c>
      <c r="L49" s="155"/>
      <c r="M49" s="32"/>
    </row>
    <row r="50" spans="2:13" ht="13.15" customHeight="1" x14ac:dyDescent="0.15">
      <c r="B50" s="166">
        <f>IF($D$9=$Q$4,入力シート①!C50,IF($B$9=$Q$5,入力シート②!C50,入力シート③!C50))</f>
        <v>0</v>
      </c>
      <c r="C50" s="166">
        <f>IF($D$9=$Q$4,入力シート①!D50,IF($B$9=$Q$5,入力シート②!D50,入力シート③!D50))</f>
        <v>0</v>
      </c>
      <c r="D50" s="30">
        <f>IF($D$9=$Q$4,入力シート①!G50,IF($B$9=$Q$5,入力シート②!G50,入力シート③!G50))</f>
        <v>0</v>
      </c>
      <c r="E50" s="169">
        <f>IF($D$9=$Q$4,入力シート①!H50,IF($B$9=$Q$5,入力シート②!H50,入力シート③!H50))</f>
        <v>0</v>
      </c>
      <c r="F50" s="166">
        <f>IF($D$9=$Q$4,入力シート①!I50,IF($B$9=$Q$5,入力シート②!I50,入力シート③!I50))</f>
        <v>0</v>
      </c>
      <c r="G50" s="166">
        <f>IF($D$9=$Q$4,入力シート①!J50,IF($B$9=$Q$5,入力シート②!J50,入力シート③!J50))</f>
        <v>0</v>
      </c>
      <c r="H50" s="169">
        <f>IF($D$9=$Q$4,入力シート①!K50,IF($B$9=$Q$5,入力シート②!K50,入力シート③!K50))</f>
        <v>0</v>
      </c>
      <c r="I50" s="169">
        <f>IF($D$9=$Q$4,入力シート①!L50,IF($B$9=$Q$5,入力シート②!L50,入力シート③!L50))</f>
        <v>0</v>
      </c>
      <c r="J50" s="169">
        <f>IF($D$9=$Q$4,入力シート①!M50,IF($B$9=$Q$5,入力シート②!M50,入力シート③!M50))</f>
        <v>0</v>
      </c>
      <c r="K50" s="169">
        <f t="shared" si="0"/>
        <v>0</v>
      </c>
      <c r="L50" s="155"/>
      <c r="M50" s="32"/>
    </row>
    <row r="51" spans="2:13" ht="13.15" customHeight="1" x14ac:dyDescent="0.15">
      <c r="B51" s="166">
        <f>IF($D$9=$Q$4,入力シート①!C51,IF($B$9=$Q$5,入力シート②!C51,入力シート③!C51))</f>
        <v>0</v>
      </c>
      <c r="C51" s="166">
        <f>IF($D$9=$Q$4,入力シート①!D51,IF($B$9=$Q$5,入力シート②!D51,入力シート③!D51))</f>
        <v>0</v>
      </c>
      <c r="D51" s="30">
        <f>IF($D$9=$Q$4,入力シート①!G51,IF($B$9=$Q$5,入力シート②!G51,入力シート③!G51))</f>
        <v>0</v>
      </c>
      <c r="E51" s="169">
        <f>IF($D$9=$Q$4,入力シート①!H51,IF($B$9=$Q$5,入力シート②!H51,入力シート③!H51))</f>
        <v>0</v>
      </c>
      <c r="F51" s="166">
        <f>IF($D$9=$Q$4,入力シート①!I51,IF($B$9=$Q$5,入力シート②!I51,入力シート③!I51))</f>
        <v>0</v>
      </c>
      <c r="G51" s="166">
        <f>IF($D$9=$Q$4,入力シート①!J51,IF($B$9=$Q$5,入力シート②!J51,入力シート③!J51))</f>
        <v>0</v>
      </c>
      <c r="H51" s="169">
        <f>IF($D$9=$Q$4,入力シート①!K51,IF($B$9=$Q$5,入力シート②!K51,入力シート③!K51))</f>
        <v>0</v>
      </c>
      <c r="I51" s="169">
        <f>IF($D$9=$Q$4,入力シート①!L51,IF($B$9=$Q$5,入力シート②!L51,入力シート③!L51))</f>
        <v>0</v>
      </c>
      <c r="J51" s="169">
        <f>IF($D$9=$Q$4,入力シート①!M51,IF($B$9=$Q$5,入力シート②!M51,入力シート③!M51))</f>
        <v>0</v>
      </c>
      <c r="K51" s="169">
        <f t="shared" si="0"/>
        <v>0</v>
      </c>
      <c r="L51" s="155"/>
      <c r="M51" s="32"/>
    </row>
    <row r="52" spans="2:13" ht="13.15" customHeight="1" x14ac:dyDescent="0.15">
      <c r="B52" s="166">
        <f>IF($D$9=$Q$4,入力シート①!C52,IF($B$9=$Q$5,入力シート②!C52,入力シート③!C52))</f>
        <v>0</v>
      </c>
      <c r="C52" s="166">
        <f>IF($D$9=$Q$4,入力シート①!D52,IF($B$9=$Q$5,入力シート②!D52,入力シート③!D52))</f>
        <v>0</v>
      </c>
      <c r="D52" s="30">
        <f>IF($D$9=$Q$4,入力シート①!G52,IF($B$9=$Q$5,入力シート②!G52,入力シート③!G52))</f>
        <v>0</v>
      </c>
      <c r="E52" s="169">
        <f>IF($D$9=$Q$4,入力シート①!H52,IF($B$9=$Q$5,入力シート②!H52,入力シート③!H52))</f>
        <v>0</v>
      </c>
      <c r="F52" s="166">
        <f>IF($D$9=$Q$4,入力シート①!I52,IF($B$9=$Q$5,入力シート②!I52,入力シート③!I52))</f>
        <v>0</v>
      </c>
      <c r="G52" s="166">
        <f>IF($D$9=$Q$4,入力シート①!J52,IF($B$9=$Q$5,入力シート②!J52,入力シート③!J52))</f>
        <v>0</v>
      </c>
      <c r="H52" s="169">
        <f>IF($D$9=$Q$4,入力シート①!K52,IF($B$9=$Q$5,入力シート②!K52,入力シート③!K52))</f>
        <v>0</v>
      </c>
      <c r="I52" s="169">
        <f>IF($D$9=$Q$4,入力シート①!L52,IF($B$9=$Q$5,入力シート②!L52,入力シート③!L52))</f>
        <v>0</v>
      </c>
      <c r="J52" s="169">
        <f>IF($D$9=$Q$4,入力シート①!M52,IF($B$9=$Q$5,入力シート②!M52,入力シート③!M52))</f>
        <v>0</v>
      </c>
      <c r="K52" s="169">
        <f t="shared" si="0"/>
        <v>0</v>
      </c>
      <c r="L52" s="155"/>
      <c r="M52" s="32"/>
    </row>
    <row r="53" spans="2:13" ht="13.15" customHeight="1" x14ac:dyDescent="0.15">
      <c r="B53" s="166">
        <f>IF($D$9=$Q$4,入力シート①!C53,IF($B$9=$Q$5,入力シート②!C53,入力シート③!C53))</f>
        <v>0</v>
      </c>
      <c r="C53" s="166">
        <f>IF($D$9=$Q$4,入力シート①!D53,IF($B$9=$Q$5,入力シート②!D53,入力シート③!D53))</f>
        <v>0</v>
      </c>
      <c r="D53" s="30">
        <f>IF($D$9=$Q$4,入力シート①!G53,IF($B$9=$Q$5,入力シート②!G53,入力シート③!G53))</f>
        <v>0</v>
      </c>
      <c r="E53" s="169">
        <f>IF($D$9=$Q$4,入力シート①!H53,IF($B$9=$Q$5,入力シート②!H53,入力シート③!H53))</f>
        <v>0</v>
      </c>
      <c r="F53" s="166">
        <f>IF($D$9=$Q$4,入力シート①!I53,IF($B$9=$Q$5,入力シート②!I53,入力シート③!I53))</f>
        <v>0</v>
      </c>
      <c r="G53" s="166">
        <f>IF($D$9=$Q$4,入力シート①!J53,IF($B$9=$Q$5,入力シート②!J53,入力シート③!J53))</f>
        <v>0</v>
      </c>
      <c r="H53" s="169">
        <f>IF($D$9=$Q$4,入力シート①!K53,IF($B$9=$Q$5,入力シート②!K53,入力シート③!K53))</f>
        <v>0</v>
      </c>
      <c r="I53" s="169">
        <f>IF($D$9=$Q$4,入力シート①!L53,IF($B$9=$Q$5,入力シート②!L53,入力シート③!L53))</f>
        <v>0</v>
      </c>
      <c r="J53" s="169">
        <f>IF($D$9=$Q$4,入力シート①!M53,IF($B$9=$Q$5,入力シート②!M53,入力シート③!M53))</f>
        <v>0</v>
      </c>
      <c r="K53" s="169">
        <f t="shared" si="0"/>
        <v>0</v>
      </c>
      <c r="L53" s="155"/>
      <c r="M53" s="32"/>
    </row>
    <row r="54" spans="2:13" ht="13.15" customHeight="1" x14ac:dyDescent="0.15">
      <c r="B54" s="166">
        <f>IF($D$9=$Q$4,入力シート①!C54,IF($B$9=$Q$5,入力シート②!C54,入力シート③!C54))</f>
        <v>0</v>
      </c>
      <c r="C54" s="166">
        <f>IF($D$9=$Q$4,入力シート①!D54,IF($B$9=$Q$5,入力シート②!D54,入力シート③!D54))</f>
        <v>0</v>
      </c>
      <c r="D54" s="30">
        <f>IF($D$9=$Q$4,入力シート①!G54,IF($B$9=$Q$5,入力シート②!G54,入力シート③!G54))</f>
        <v>0</v>
      </c>
      <c r="E54" s="169">
        <f>IF($D$9=$Q$4,入力シート①!H54,IF($B$9=$Q$5,入力シート②!H54,入力シート③!H54))</f>
        <v>0</v>
      </c>
      <c r="F54" s="166">
        <f>IF($D$9=$Q$4,入力シート①!I54,IF($B$9=$Q$5,入力シート②!I54,入力シート③!I54))</f>
        <v>0</v>
      </c>
      <c r="G54" s="166">
        <f>IF($D$9=$Q$4,入力シート①!J54,IF($B$9=$Q$5,入力シート②!J54,入力シート③!J54))</f>
        <v>0</v>
      </c>
      <c r="H54" s="169">
        <f>IF($D$9=$Q$4,入力シート①!K54,IF($B$9=$Q$5,入力シート②!K54,入力シート③!K54))</f>
        <v>0</v>
      </c>
      <c r="I54" s="169">
        <f>IF($D$9=$Q$4,入力シート①!L54,IF($B$9=$Q$5,入力シート②!L54,入力シート③!L54))</f>
        <v>0</v>
      </c>
      <c r="J54" s="169">
        <f>IF($D$9=$Q$4,入力シート①!M54,IF($B$9=$Q$5,入力シート②!M54,入力シート③!M54))</f>
        <v>0</v>
      </c>
      <c r="K54" s="169">
        <f t="shared" si="0"/>
        <v>0</v>
      </c>
      <c r="L54" s="155"/>
      <c r="M54" s="32"/>
    </row>
    <row r="55" spans="2:13" ht="13.15" customHeight="1" x14ac:dyDescent="0.15">
      <c r="B55" s="166">
        <f>IF($D$9=$Q$4,入力シート①!C55,IF($B$9=$Q$5,入力シート②!C55,入力シート③!C55))</f>
        <v>0</v>
      </c>
      <c r="C55" s="166">
        <f>IF($D$9=$Q$4,入力シート①!D55,IF($B$9=$Q$5,入力シート②!D55,入力シート③!D55))</f>
        <v>0</v>
      </c>
      <c r="D55" s="30">
        <f>IF($D$9=$Q$4,入力シート①!G55,IF($B$9=$Q$5,入力シート②!G55,入力シート③!G55))</f>
        <v>0</v>
      </c>
      <c r="E55" s="169">
        <f>IF($D$9=$Q$4,入力シート①!H55,IF($B$9=$Q$5,入力シート②!H55,入力シート③!H55))</f>
        <v>0</v>
      </c>
      <c r="F55" s="166">
        <f>IF($D$9=$Q$4,入力シート①!I55,IF($B$9=$Q$5,入力シート②!I55,入力シート③!I55))</f>
        <v>0</v>
      </c>
      <c r="G55" s="166">
        <f>IF($D$9=$Q$4,入力シート①!J55,IF($B$9=$Q$5,入力シート②!J55,入力シート③!J55))</f>
        <v>0</v>
      </c>
      <c r="H55" s="169">
        <f>IF($D$9=$Q$4,入力シート①!K55,IF($B$9=$Q$5,入力シート②!K55,入力シート③!K55))</f>
        <v>0</v>
      </c>
      <c r="I55" s="169">
        <f>IF($D$9=$Q$4,入力シート①!L55,IF($B$9=$Q$5,入力シート②!L55,入力シート③!L55))</f>
        <v>0</v>
      </c>
      <c r="J55" s="169">
        <f>IF($D$9=$Q$4,入力シート①!M55,IF($B$9=$Q$5,入力シート②!M55,入力シート③!M55))</f>
        <v>0</v>
      </c>
      <c r="K55" s="169">
        <f t="shared" si="0"/>
        <v>0</v>
      </c>
      <c r="L55" s="155"/>
      <c r="M55" s="32"/>
    </row>
    <row r="56" spans="2:13" ht="13.15" customHeight="1" x14ac:dyDescent="0.15">
      <c r="B56" s="166">
        <f>IF($D$9=$Q$4,入力シート①!C56,IF($B$9=$Q$5,入力シート②!C56,入力シート③!C56))</f>
        <v>0</v>
      </c>
      <c r="C56" s="166">
        <f>IF($D$9=$Q$4,入力シート①!D56,IF($B$9=$Q$5,入力シート②!D56,入力シート③!D56))</f>
        <v>0</v>
      </c>
      <c r="D56" s="30">
        <f>IF($D$9=$Q$4,入力シート①!G56,IF($B$9=$Q$5,入力シート②!G56,入力シート③!G56))</f>
        <v>0</v>
      </c>
      <c r="E56" s="169">
        <f>IF($D$9=$Q$4,入力シート①!H56,IF($B$9=$Q$5,入力シート②!H56,入力シート③!H56))</f>
        <v>0</v>
      </c>
      <c r="F56" s="166">
        <f>IF($D$9=$Q$4,入力シート①!I56,IF($B$9=$Q$5,入力シート②!I56,入力シート③!I56))</f>
        <v>0</v>
      </c>
      <c r="G56" s="166">
        <f>IF($D$9=$Q$4,入力シート①!J56,IF($B$9=$Q$5,入力シート②!J56,入力シート③!J56))</f>
        <v>0</v>
      </c>
      <c r="H56" s="169">
        <f>IF($D$9=$Q$4,入力シート①!K56,IF($B$9=$Q$5,入力シート②!K56,入力シート③!K56))</f>
        <v>0</v>
      </c>
      <c r="I56" s="169">
        <f>IF($D$9=$Q$4,入力シート①!L56,IF($B$9=$Q$5,入力シート②!L56,入力シート③!L56))</f>
        <v>0</v>
      </c>
      <c r="J56" s="169">
        <f>IF($D$9=$Q$4,入力シート①!M56,IF($B$9=$Q$5,入力シート②!M56,入力シート③!M56))</f>
        <v>0</v>
      </c>
      <c r="K56" s="169">
        <f t="shared" si="0"/>
        <v>0</v>
      </c>
      <c r="L56" s="155"/>
      <c r="M56" s="32"/>
    </row>
    <row r="57" spans="2:13" ht="13.15" customHeight="1" x14ac:dyDescent="0.15">
      <c r="B57" s="166">
        <f>IF($D$9=$Q$4,入力シート①!C57,IF($B$9=$Q$5,入力シート②!C57,入力シート③!C57))</f>
        <v>0</v>
      </c>
      <c r="C57" s="166">
        <f>IF($D$9=$Q$4,入力シート①!D57,IF($B$9=$Q$5,入力シート②!D57,入力シート③!D57))</f>
        <v>0</v>
      </c>
      <c r="D57" s="30">
        <f>IF($D$9=$Q$4,入力シート①!G57,IF($B$9=$Q$5,入力シート②!G57,入力シート③!G57))</f>
        <v>0</v>
      </c>
      <c r="E57" s="169">
        <f>IF($D$9=$Q$4,入力シート①!H57,IF($B$9=$Q$5,入力シート②!H57,入力シート③!H57))</f>
        <v>0</v>
      </c>
      <c r="F57" s="166">
        <f>IF($D$9=$Q$4,入力シート①!I57,IF($B$9=$Q$5,入力シート②!I57,入力シート③!I57))</f>
        <v>0</v>
      </c>
      <c r="G57" s="166">
        <f>IF($D$9=$Q$4,入力シート①!J57,IF($B$9=$Q$5,入力シート②!J57,入力シート③!J57))</f>
        <v>0</v>
      </c>
      <c r="H57" s="169">
        <f>IF($D$9=$Q$4,入力シート①!K57,IF($B$9=$Q$5,入力シート②!K57,入力シート③!K57))</f>
        <v>0</v>
      </c>
      <c r="I57" s="169">
        <f>IF($D$9=$Q$4,入力シート①!L57,IF($B$9=$Q$5,入力シート②!L57,入力シート③!L57))</f>
        <v>0</v>
      </c>
      <c r="J57" s="169">
        <f>IF($D$9=$Q$4,入力シート①!M57,IF($B$9=$Q$5,入力シート②!M57,入力シート③!M57))</f>
        <v>0</v>
      </c>
      <c r="K57" s="169">
        <f t="shared" si="0"/>
        <v>0</v>
      </c>
      <c r="L57" s="155"/>
      <c r="M57" s="32"/>
    </row>
    <row r="58" spans="2:13" ht="13.15" customHeight="1" x14ac:dyDescent="0.15">
      <c r="B58" s="166">
        <f>IF($D$9=$Q$4,入力シート①!C58,IF($B$9=$Q$5,入力シート②!C58,入力シート③!C58))</f>
        <v>0</v>
      </c>
      <c r="C58" s="166">
        <f>IF($D$9=$Q$4,入力シート①!D58,IF($B$9=$Q$5,入力シート②!D58,入力シート③!D58))</f>
        <v>0</v>
      </c>
      <c r="D58" s="30">
        <f>IF($D$9=$Q$4,入力シート①!G58,IF($B$9=$Q$5,入力シート②!G58,入力シート③!G58))</f>
        <v>0</v>
      </c>
      <c r="E58" s="169">
        <f>IF($D$9=$Q$4,入力シート①!H58,IF($B$9=$Q$5,入力シート②!H58,入力シート③!H58))</f>
        <v>0</v>
      </c>
      <c r="F58" s="166">
        <f>IF($D$9=$Q$4,入力シート①!I58,IF($B$9=$Q$5,入力シート②!I58,入力シート③!I58))</f>
        <v>0</v>
      </c>
      <c r="G58" s="166">
        <f>IF($D$9=$Q$4,入力シート①!J58,IF($B$9=$Q$5,入力シート②!J58,入力シート③!J58))</f>
        <v>0</v>
      </c>
      <c r="H58" s="169">
        <f>IF($D$9=$Q$4,入力シート①!K58,IF($B$9=$Q$5,入力シート②!K58,入力シート③!K58))</f>
        <v>0</v>
      </c>
      <c r="I58" s="169">
        <f>IF($D$9=$Q$4,入力シート①!L58,IF($B$9=$Q$5,入力シート②!L58,入力シート③!L58))</f>
        <v>0</v>
      </c>
      <c r="J58" s="169">
        <f>IF($D$9=$Q$4,入力シート①!M58,IF($B$9=$Q$5,入力シート②!M58,入力シート③!M58))</f>
        <v>0</v>
      </c>
      <c r="K58" s="169">
        <f t="shared" si="0"/>
        <v>0</v>
      </c>
      <c r="L58" s="155"/>
      <c r="M58" s="32"/>
    </row>
    <row r="59" spans="2:13" ht="13.15" customHeight="1" x14ac:dyDescent="0.15">
      <c r="B59" s="166">
        <f>IF($D$9=$Q$4,入力シート①!C59,IF($B$9=$Q$5,入力シート②!C59,入力シート③!C59))</f>
        <v>0</v>
      </c>
      <c r="C59" s="166">
        <f>IF($D$9=$Q$4,入力シート①!D59,IF($B$9=$Q$5,入力シート②!D59,入力シート③!D59))</f>
        <v>0</v>
      </c>
      <c r="D59" s="30">
        <f>IF($D$9=$Q$4,入力シート①!G59,IF($B$9=$Q$5,入力シート②!G59,入力シート③!G59))</f>
        <v>0</v>
      </c>
      <c r="E59" s="169">
        <f>IF($D$9=$Q$4,入力シート①!H59,IF($B$9=$Q$5,入力シート②!H59,入力シート③!H59))</f>
        <v>0</v>
      </c>
      <c r="F59" s="166">
        <f>IF($D$9=$Q$4,入力シート①!I59,IF($B$9=$Q$5,入力シート②!I59,入力シート③!I59))</f>
        <v>0</v>
      </c>
      <c r="G59" s="166">
        <f>IF($D$9=$Q$4,入力シート①!J59,IF($B$9=$Q$5,入力シート②!J59,入力シート③!J59))</f>
        <v>0</v>
      </c>
      <c r="H59" s="169">
        <f>IF($D$9=$Q$4,入力シート①!K59,IF($B$9=$Q$5,入力シート②!K59,入力シート③!K59))</f>
        <v>0</v>
      </c>
      <c r="I59" s="169">
        <f>IF($D$9=$Q$4,入力シート①!L59,IF($B$9=$Q$5,入力シート②!L59,入力シート③!L59))</f>
        <v>0</v>
      </c>
      <c r="J59" s="169">
        <f>IF($D$9=$Q$4,入力シート①!M59,IF($B$9=$Q$5,入力シート②!M59,入力シート③!M59))</f>
        <v>0</v>
      </c>
      <c r="K59" s="169">
        <f t="shared" si="0"/>
        <v>0</v>
      </c>
      <c r="L59" s="155"/>
      <c r="M59" s="32"/>
    </row>
    <row r="60" spans="2:13" ht="13.15" customHeight="1" x14ac:dyDescent="0.15">
      <c r="B60" s="166">
        <f>IF($D$9=$Q$4,入力シート①!C60,IF($B$9=$Q$5,入力シート②!C60,入力シート③!C60))</f>
        <v>0</v>
      </c>
      <c r="C60" s="166">
        <f>IF($D$9=$Q$4,入力シート①!D60,IF($B$9=$Q$5,入力シート②!D60,入力シート③!D60))</f>
        <v>0</v>
      </c>
      <c r="D60" s="30">
        <f>IF($D$9=$Q$4,入力シート①!G60,IF($B$9=$Q$5,入力シート②!G60,入力シート③!G60))</f>
        <v>0</v>
      </c>
      <c r="E60" s="169">
        <f>IF($D$9=$Q$4,入力シート①!H60,IF($B$9=$Q$5,入力シート②!H60,入力シート③!H60))</f>
        <v>0</v>
      </c>
      <c r="F60" s="166">
        <f>IF($D$9=$Q$4,入力シート①!I60,IF($B$9=$Q$5,入力シート②!I60,入力シート③!I60))</f>
        <v>0</v>
      </c>
      <c r="G60" s="166">
        <f>IF($D$9=$Q$4,入力シート①!J60,IF($B$9=$Q$5,入力シート②!J60,入力シート③!J60))</f>
        <v>0</v>
      </c>
      <c r="H60" s="169">
        <f>IF($D$9=$Q$4,入力シート①!K60,IF($B$9=$Q$5,入力シート②!K60,入力シート③!K60))</f>
        <v>0</v>
      </c>
      <c r="I60" s="169">
        <f>IF($D$9=$Q$4,入力シート①!L60,IF($B$9=$Q$5,入力シート②!L60,入力シート③!L60))</f>
        <v>0</v>
      </c>
      <c r="J60" s="169">
        <f>IF($D$9=$Q$4,入力シート①!M60,IF($B$9=$Q$5,入力シート②!M60,入力シート③!M60))</f>
        <v>0</v>
      </c>
      <c r="K60" s="169">
        <f t="shared" si="0"/>
        <v>0</v>
      </c>
      <c r="L60" s="155"/>
      <c r="M60" s="32"/>
    </row>
    <row r="61" spans="2:13" ht="13.15" customHeight="1" x14ac:dyDescent="0.15">
      <c r="B61" s="166">
        <f>IF($D$9=$Q$4,入力シート①!C61,IF($B$9=$Q$5,入力シート②!C61,入力シート③!C61))</f>
        <v>0</v>
      </c>
      <c r="C61" s="166">
        <f>IF($D$9=$Q$4,入力シート①!D61,IF($B$9=$Q$5,入力シート②!D61,入力シート③!D61))</f>
        <v>0</v>
      </c>
      <c r="D61" s="30">
        <f>IF($D$9=$Q$4,入力シート①!G61,IF($B$9=$Q$5,入力シート②!G61,入力シート③!G61))</f>
        <v>0</v>
      </c>
      <c r="E61" s="169">
        <f>IF($D$9=$Q$4,入力シート①!H61,IF($B$9=$Q$5,入力シート②!H61,入力シート③!H61))</f>
        <v>0</v>
      </c>
      <c r="F61" s="166">
        <f>IF($D$9=$Q$4,入力シート①!I61,IF($B$9=$Q$5,入力シート②!I61,入力シート③!I61))</f>
        <v>0</v>
      </c>
      <c r="G61" s="166">
        <f>IF($D$9=$Q$4,入力シート①!J61,IF($B$9=$Q$5,入力シート②!J61,入力シート③!J61))</f>
        <v>0</v>
      </c>
      <c r="H61" s="169">
        <f>IF($D$9=$Q$4,入力シート①!K61,IF($B$9=$Q$5,入力シート②!K61,入力シート③!K61))</f>
        <v>0</v>
      </c>
      <c r="I61" s="169">
        <f>IF($D$9=$Q$4,入力シート①!L61,IF($B$9=$Q$5,入力シート②!L61,入力シート③!L61))</f>
        <v>0</v>
      </c>
      <c r="J61" s="169">
        <f>IF($D$9=$Q$4,入力シート①!M61,IF($B$9=$Q$5,入力シート②!M61,入力シート③!M61))</f>
        <v>0</v>
      </c>
      <c r="K61" s="169">
        <f t="shared" si="0"/>
        <v>0</v>
      </c>
      <c r="L61" s="155"/>
      <c r="M61" s="32"/>
    </row>
    <row r="62" spans="2:13" ht="13.15" customHeight="1" x14ac:dyDescent="0.15">
      <c r="B62" s="166">
        <f>IF($D$9=$Q$4,入力シート①!C62,IF($B$9=$Q$5,入力シート②!C62,入力シート③!C62))</f>
        <v>0</v>
      </c>
      <c r="C62" s="166">
        <f>IF($D$9=$Q$4,入力シート①!D62,IF($B$9=$Q$5,入力シート②!D62,入力シート③!D62))</f>
        <v>0</v>
      </c>
      <c r="D62" s="30">
        <f>IF($D$9=$Q$4,入力シート①!G62,IF($B$9=$Q$5,入力シート②!G62,入力シート③!G62))</f>
        <v>0</v>
      </c>
      <c r="E62" s="169">
        <f>IF($D$9=$Q$4,入力シート①!H62,IF($B$9=$Q$5,入力シート②!H62,入力シート③!H62))</f>
        <v>0</v>
      </c>
      <c r="F62" s="166">
        <f>IF($D$9=$Q$4,入力シート①!I62,IF($B$9=$Q$5,入力シート②!I62,入力シート③!I62))</f>
        <v>0</v>
      </c>
      <c r="G62" s="166">
        <f>IF($D$9=$Q$4,入力シート①!J62,IF($B$9=$Q$5,入力シート②!J62,入力シート③!J62))</f>
        <v>0</v>
      </c>
      <c r="H62" s="169">
        <f>IF($D$9=$Q$4,入力シート①!K62,IF($B$9=$Q$5,入力シート②!K62,入力シート③!K62))</f>
        <v>0</v>
      </c>
      <c r="I62" s="169">
        <f>IF($D$9=$Q$4,入力シート①!L62,IF($B$9=$Q$5,入力シート②!L62,入力シート③!L62))</f>
        <v>0</v>
      </c>
      <c r="J62" s="169">
        <f>IF($D$9=$Q$4,入力シート①!M62,IF($B$9=$Q$5,入力シート②!M62,入力シート③!M62))</f>
        <v>0</v>
      </c>
      <c r="K62" s="169">
        <f t="shared" si="0"/>
        <v>0</v>
      </c>
      <c r="L62" s="155"/>
      <c r="M62" s="32"/>
    </row>
    <row r="63" spans="2:13" ht="13.15" customHeight="1" x14ac:dyDescent="0.15">
      <c r="B63" s="166">
        <f>IF($D$9=$Q$4,入力シート①!C63,IF($B$9=$Q$5,入力シート②!C63,入力シート③!C63))</f>
        <v>0</v>
      </c>
      <c r="C63" s="166">
        <f>IF($D$9=$Q$4,入力シート①!D63,IF($B$9=$Q$5,入力シート②!D63,入力シート③!D63))</f>
        <v>0</v>
      </c>
      <c r="D63" s="30">
        <f>IF($D$9=$Q$4,入力シート①!G63,IF($B$9=$Q$5,入力シート②!G63,入力シート③!G63))</f>
        <v>0</v>
      </c>
      <c r="E63" s="169">
        <f>IF($D$9=$Q$4,入力シート①!H63,IF($B$9=$Q$5,入力シート②!H63,入力シート③!H63))</f>
        <v>0</v>
      </c>
      <c r="F63" s="166">
        <f>IF($D$9=$Q$4,入力シート①!I63,IF($B$9=$Q$5,入力シート②!I63,入力シート③!I63))</f>
        <v>0</v>
      </c>
      <c r="G63" s="166">
        <f>IF($D$9=$Q$4,入力シート①!J63,IF($B$9=$Q$5,入力シート②!J63,入力シート③!J63))</f>
        <v>0</v>
      </c>
      <c r="H63" s="169">
        <f>IF($D$9=$Q$4,入力シート①!K63,IF($B$9=$Q$5,入力シート②!K63,入力シート③!K63))</f>
        <v>0</v>
      </c>
      <c r="I63" s="169">
        <f>IF($D$9=$Q$4,入力シート①!L63,IF($B$9=$Q$5,入力シート②!L63,入力シート③!L63))</f>
        <v>0</v>
      </c>
      <c r="J63" s="169">
        <f>IF($D$9=$Q$4,入力シート①!M63,IF($B$9=$Q$5,入力シート②!M63,入力シート③!M63))</f>
        <v>0</v>
      </c>
      <c r="K63" s="169">
        <f t="shared" si="0"/>
        <v>0</v>
      </c>
      <c r="L63" s="155"/>
      <c r="M63" s="32"/>
    </row>
    <row r="64" spans="2:13" ht="13.15" customHeight="1" x14ac:dyDescent="0.15">
      <c r="B64" s="166">
        <f>IF($D$9=$Q$4,入力シート①!C64,IF($B$9=$Q$5,入力シート②!C64,入力シート③!C64))</f>
        <v>0</v>
      </c>
      <c r="C64" s="166">
        <f>IF($D$9=$Q$4,入力シート①!D64,IF($B$9=$Q$5,入力シート②!D64,入力シート③!D64))</f>
        <v>0</v>
      </c>
      <c r="D64" s="30">
        <f>IF($D$9=$Q$4,入力シート①!G64,IF($B$9=$Q$5,入力シート②!G64,入力シート③!G64))</f>
        <v>0</v>
      </c>
      <c r="E64" s="169">
        <f>IF($D$9=$Q$4,入力シート①!H64,IF($B$9=$Q$5,入力シート②!H64,入力シート③!H64))</f>
        <v>0</v>
      </c>
      <c r="F64" s="166">
        <f>IF($D$9=$Q$4,入力シート①!I64,IF($B$9=$Q$5,入力シート②!I64,入力シート③!I64))</f>
        <v>0</v>
      </c>
      <c r="G64" s="166">
        <f>IF($D$9=$Q$4,入力シート①!J64,IF($B$9=$Q$5,入力シート②!J64,入力シート③!J64))</f>
        <v>0</v>
      </c>
      <c r="H64" s="169">
        <f>IF($D$9=$Q$4,入力シート①!K64,IF($B$9=$Q$5,入力シート②!K64,入力シート③!K64))</f>
        <v>0</v>
      </c>
      <c r="I64" s="169">
        <f>IF($D$9=$Q$4,入力シート①!L64,IF($B$9=$Q$5,入力シート②!L64,入力シート③!L64))</f>
        <v>0</v>
      </c>
      <c r="J64" s="169">
        <f>IF($D$9=$Q$4,入力シート①!M64,IF($B$9=$Q$5,入力シート②!M64,入力シート③!M64))</f>
        <v>0</v>
      </c>
      <c r="K64" s="169">
        <f t="shared" si="0"/>
        <v>0</v>
      </c>
      <c r="L64" s="155"/>
      <c r="M64" s="32"/>
    </row>
    <row r="65" spans="2:13" ht="13.15" customHeight="1" x14ac:dyDescent="0.15">
      <c r="B65" s="166">
        <f>IF($D$9=$Q$4,入力シート①!C65,IF($B$9=$Q$5,入力シート②!C65,入力シート③!C65))</f>
        <v>0</v>
      </c>
      <c r="C65" s="166">
        <f>IF($D$9=$Q$4,入力シート①!D65,IF($B$9=$Q$5,入力シート②!D65,入力シート③!D65))</f>
        <v>0</v>
      </c>
      <c r="D65" s="30">
        <f>IF($D$9=$Q$4,入力シート①!G65,IF($B$9=$Q$5,入力シート②!G65,入力シート③!G65))</f>
        <v>0</v>
      </c>
      <c r="E65" s="169">
        <f>IF($D$9=$Q$4,入力シート①!H65,IF($B$9=$Q$5,入力シート②!H65,入力シート③!H65))</f>
        <v>0</v>
      </c>
      <c r="F65" s="166">
        <f>IF($D$9=$Q$4,入力シート①!I65,IF($B$9=$Q$5,入力シート②!I65,入力シート③!I65))</f>
        <v>0</v>
      </c>
      <c r="G65" s="166">
        <f>IF($D$9=$Q$4,入力シート①!J65,IF($B$9=$Q$5,入力シート②!J65,入力シート③!J65))</f>
        <v>0</v>
      </c>
      <c r="H65" s="169">
        <f>IF($D$9=$Q$4,入力シート①!K65,IF($B$9=$Q$5,入力シート②!K65,入力シート③!K65))</f>
        <v>0</v>
      </c>
      <c r="I65" s="169">
        <f>IF($D$9=$Q$4,入力シート①!L65,IF($B$9=$Q$5,入力シート②!L65,入力シート③!L65))</f>
        <v>0</v>
      </c>
      <c r="J65" s="169">
        <f>IF($D$9=$Q$4,入力シート①!M65,IF($B$9=$Q$5,入力シート②!M65,入力シート③!M65))</f>
        <v>0</v>
      </c>
      <c r="K65" s="169">
        <f t="shared" si="0"/>
        <v>0</v>
      </c>
      <c r="L65" s="155"/>
      <c r="M65" s="32"/>
    </row>
    <row r="66" spans="2:13" ht="13.15" customHeight="1" x14ac:dyDescent="0.15">
      <c r="B66" s="166">
        <f>IF($D$9=$Q$4,入力シート①!C66,IF($B$9=$Q$5,入力シート②!C66,入力シート③!C66))</f>
        <v>0</v>
      </c>
      <c r="C66" s="166">
        <f>IF($D$9=$Q$4,入力シート①!D66,IF($B$9=$Q$5,入力シート②!D66,入力シート③!D66))</f>
        <v>0</v>
      </c>
      <c r="D66" s="30">
        <f>IF($D$9=$Q$4,入力シート①!G66,IF($B$9=$Q$5,入力シート②!G66,入力シート③!G66))</f>
        <v>0</v>
      </c>
      <c r="E66" s="169">
        <f>IF($D$9=$Q$4,入力シート①!H66,IF($B$9=$Q$5,入力シート②!H66,入力シート③!H66))</f>
        <v>0</v>
      </c>
      <c r="F66" s="166">
        <f>IF($D$9=$Q$4,入力シート①!I66,IF($B$9=$Q$5,入力シート②!I66,入力シート③!I66))</f>
        <v>0</v>
      </c>
      <c r="G66" s="166">
        <f>IF($D$9=$Q$4,入力シート①!J66,IF($B$9=$Q$5,入力シート②!J66,入力シート③!J66))</f>
        <v>0</v>
      </c>
      <c r="H66" s="169">
        <f>IF($D$9=$Q$4,入力シート①!K66,IF($B$9=$Q$5,入力シート②!K66,入力シート③!K66))</f>
        <v>0</v>
      </c>
      <c r="I66" s="169">
        <f>IF($D$9=$Q$4,入力シート①!L66,IF($B$9=$Q$5,入力シート②!L66,入力シート③!L66))</f>
        <v>0</v>
      </c>
      <c r="J66" s="169">
        <f>IF($D$9=$Q$4,入力シート①!M66,IF($B$9=$Q$5,入力シート②!M66,入力シート③!M66))</f>
        <v>0</v>
      </c>
      <c r="K66" s="169">
        <f t="shared" si="0"/>
        <v>0</v>
      </c>
      <c r="L66" s="155"/>
      <c r="M66" s="32"/>
    </row>
    <row r="67" spans="2:13" ht="13.15" customHeight="1" x14ac:dyDescent="0.15">
      <c r="B67" s="166">
        <f>IF($D$9=$Q$4,入力シート①!C67,IF($B$9=$Q$5,入力シート②!C67,入力シート③!C67))</f>
        <v>0</v>
      </c>
      <c r="C67" s="166">
        <f>IF($D$9=$Q$4,入力シート①!D67,IF($B$9=$Q$5,入力シート②!D67,入力シート③!D67))</f>
        <v>0</v>
      </c>
      <c r="D67" s="30">
        <f>IF($D$9=$Q$4,入力シート①!G67,IF($B$9=$Q$5,入力シート②!G67,入力シート③!G67))</f>
        <v>0</v>
      </c>
      <c r="E67" s="169">
        <f>IF($D$9=$Q$4,入力シート①!H67,IF($B$9=$Q$5,入力シート②!H67,入力シート③!H67))</f>
        <v>0</v>
      </c>
      <c r="F67" s="166">
        <f>IF($D$9=$Q$4,入力シート①!I67,IF($B$9=$Q$5,入力シート②!I67,入力シート③!I67))</f>
        <v>0</v>
      </c>
      <c r="G67" s="166">
        <f>IF($D$9=$Q$4,入力シート①!J67,IF($B$9=$Q$5,入力シート②!J67,入力シート③!J67))</f>
        <v>0</v>
      </c>
      <c r="H67" s="169">
        <f>IF($D$9=$Q$4,入力シート①!K67,IF($B$9=$Q$5,入力シート②!K67,入力シート③!K67))</f>
        <v>0</v>
      </c>
      <c r="I67" s="169">
        <f>IF($D$9=$Q$4,入力シート①!L67,IF($B$9=$Q$5,入力シート②!L67,入力シート③!L67))</f>
        <v>0</v>
      </c>
      <c r="J67" s="169">
        <f>IF($D$9=$Q$4,入力シート①!M67,IF($B$9=$Q$5,入力シート②!M67,入力シート③!M67))</f>
        <v>0</v>
      </c>
      <c r="K67" s="169">
        <f t="shared" si="0"/>
        <v>0</v>
      </c>
      <c r="L67" s="155"/>
      <c r="M67" s="32"/>
    </row>
    <row r="68" spans="2:13" ht="13.15" customHeight="1" x14ac:dyDescent="0.15">
      <c r="B68" s="166">
        <f>IF($D$9=$Q$4,入力シート①!C68,IF($B$9=$Q$5,入力シート②!C68,入力シート③!C68))</f>
        <v>0</v>
      </c>
      <c r="C68" s="166">
        <f>IF($D$9=$Q$4,入力シート①!D68,IF($B$9=$Q$5,入力シート②!D68,入力シート③!D68))</f>
        <v>0</v>
      </c>
      <c r="D68" s="30">
        <f>IF($D$9=$Q$4,入力シート①!G68,IF($B$9=$Q$5,入力シート②!G68,入力シート③!G68))</f>
        <v>0</v>
      </c>
      <c r="E68" s="169">
        <f>IF($D$9=$Q$4,入力シート①!H68,IF($B$9=$Q$5,入力シート②!H68,入力シート③!H68))</f>
        <v>0</v>
      </c>
      <c r="F68" s="166">
        <f>IF($D$9=$Q$4,入力シート①!I68,IF($B$9=$Q$5,入力シート②!I68,入力シート③!I68))</f>
        <v>0</v>
      </c>
      <c r="G68" s="166">
        <f>IF($D$9=$Q$4,入力シート①!J68,IF($B$9=$Q$5,入力シート②!J68,入力シート③!J68))</f>
        <v>0</v>
      </c>
      <c r="H68" s="169">
        <f>IF($D$9=$Q$4,入力シート①!K68,IF($B$9=$Q$5,入力シート②!K68,入力シート③!K68))</f>
        <v>0</v>
      </c>
      <c r="I68" s="169">
        <f>IF($D$9=$Q$4,入力シート①!L68,IF($B$9=$Q$5,入力シート②!L68,入力シート③!L68))</f>
        <v>0</v>
      </c>
      <c r="J68" s="169">
        <f>IF($D$9=$Q$4,入力シート①!M68,IF($B$9=$Q$5,入力シート②!M68,入力シート③!M68))</f>
        <v>0</v>
      </c>
      <c r="K68" s="169">
        <f t="shared" si="0"/>
        <v>0</v>
      </c>
      <c r="L68" s="155"/>
      <c r="M68" s="32"/>
    </row>
    <row r="69" spans="2:13" ht="13.15" customHeight="1" x14ac:dyDescent="0.15">
      <c r="B69" s="166">
        <f>IF($D$9=$Q$4,入力シート①!C69,IF($B$9=$Q$5,入力シート②!C69,入力シート③!C69))</f>
        <v>0</v>
      </c>
      <c r="C69" s="166">
        <f>IF($D$9=$Q$4,入力シート①!D69,IF($B$9=$Q$5,入力シート②!D69,入力シート③!D69))</f>
        <v>0</v>
      </c>
      <c r="D69" s="30">
        <f>IF($D$9=$Q$4,入力シート①!G69,IF($B$9=$Q$5,入力シート②!G69,入力シート③!G69))</f>
        <v>0</v>
      </c>
      <c r="E69" s="169">
        <f>IF($D$9=$Q$4,入力シート①!H69,IF($B$9=$Q$5,入力シート②!H69,入力シート③!H69))</f>
        <v>0</v>
      </c>
      <c r="F69" s="166">
        <f>IF($D$9=$Q$4,入力シート①!I69,IF($B$9=$Q$5,入力シート②!I69,入力シート③!I69))</f>
        <v>0</v>
      </c>
      <c r="G69" s="166">
        <f>IF($D$9=$Q$4,入力シート①!J69,IF($B$9=$Q$5,入力シート②!J69,入力シート③!J69))</f>
        <v>0</v>
      </c>
      <c r="H69" s="169">
        <f>IF($D$9=$Q$4,入力シート①!K69,IF($B$9=$Q$5,入力シート②!K69,入力シート③!K69))</f>
        <v>0</v>
      </c>
      <c r="I69" s="169">
        <f>IF($D$9=$Q$4,入力シート①!L69,IF($B$9=$Q$5,入力シート②!L69,入力シート③!L69))</f>
        <v>0</v>
      </c>
      <c r="J69" s="169">
        <f>IF($D$9=$Q$4,入力シート①!M69,IF($B$9=$Q$5,入力シート②!M69,入力シート③!M69))</f>
        <v>0</v>
      </c>
      <c r="K69" s="169">
        <f t="shared" si="0"/>
        <v>0</v>
      </c>
      <c r="L69" s="155"/>
      <c r="M69" s="32"/>
    </row>
    <row r="70" spans="2:13" ht="13.15" customHeight="1" x14ac:dyDescent="0.15">
      <c r="B70" s="166">
        <f>IF($D$9=$Q$4,入力シート①!C70,IF($B$9=$Q$5,入力シート②!C70,入力シート③!C70))</f>
        <v>0</v>
      </c>
      <c r="C70" s="166">
        <f>IF($D$9=$Q$4,入力シート①!D70,IF($B$9=$Q$5,入力シート②!D70,入力シート③!D70))</f>
        <v>0</v>
      </c>
      <c r="D70" s="30">
        <f>IF($D$9=$Q$4,入力シート①!G70,IF($B$9=$Q$5,入力シート②!G70,入力シート③!G70))</f>
        <v>0</v>
      </c>
      <c r="E70" s="169">
        <f>IF($D$9=$Q$4,入力シート①!H70,IF($B$9=$Q$5,入力シート②!H70,入力シート③!H70))</f>
        <v>0</v>
      </c>
      <c r="F70" s="166">
        <f>IF($D$9=$Q$4,入力シート①!I70,IF($B$9=$Q$5,入力シート②!I70,入力シート③!I70))</f>
        <v>0</v>
      </c>
      <c r="G70" s="166">
        <f>IF($D$9=$Q$4,入力シート①!J70,IF($B$9=$Q$5,入力シート②!J70,入力シート③!J70))</f>
        <v>0</v>
      </c>
      <c r="H70" s="169">
        <f>IF($D$9=$Q$4,入力シート①!K70,IF($B$9=$Q$5,入力シート②!K70,入力シート③!K70))</f>
        <v>0</v>
      </c>
      <c r="I70" s="169">
        <f>IF($D$9=$Q$4,入力シート①!L70,IF($B$9=$Q$5,入力シート②!L70,入力シート③!L70))</f>
        <v>0</v>
      </c>
      <c r="J70" s="169">
        <f>IF($D$9=$Q$4,入力シート①!M70,IF($B$9=$Q$5,入力シート②!M70,入力シート③!M70))</f>
        <v>0</v>
      </c>
      <c r="K70" s="169">
        <f t="shared" si="0"/>
        <v>0</v>
      </c>
      <c r="L70" s="155"/>
      <c r="M70" s="32"/>
    </row>
    <row r="71" spans="2:13" ht="13.15" customHeight="1" x14ac:dyDescent="0.15">
      <c r="B71" s="166">
        <f>IF($D$9=$Q$4,入力シート①!C71,IF($B$9=$Q$5,入力シート②!C71,入力シート③!C71))</f>
        <v>0</v>
      </c>
      <c r="C71" s="166">
        <f>IF($D$9=$Q$4,入力シート①!D71,IF($B$9=$Q$5,入力シート②!D71,入力シート③!D71))</f>
        <v>0</v>
      </c>
      <c r="D71" s="30">
        <f>IF($D$9=$Q$4,入力シート①!G71,IF($B$9=$Q$5,入力シート②!G71,入力シート③!G71))</f>
        <v>0</v>
      </c>
      <c r="E71" s="169">
        <f>IF($D$9=$Q$4,入力シート①!H71,IF($B$9=$Q$5,入力シート②!H71,入力シート③!H71))</f>
        <v>0</v>
      </c>
      <c r="F71" s="166">
        <f>IF($D$9=$Q$4,入力シート①!I71,IF($B$9=$Q$5,入力シート②!I71,入力シート③!I71))</f>
        <v>0</v>
      </c>
      <c r="G71" s="166">
        <f>IF($D$9=$Q$4,入力シート①!J71,IF($B$9=$Q$5,入力シート②!J71,入力シート③!J71))</f>
        <v>0</v>
      </c>
      <c r="H71" s="169">
        <f>IF($D$9=$Q$4,入力シート①!K71,IF($B$9=$Q$5,入力シート②!K71,入力シート③!K71))</f>
        <v>0</v>
      </c>
      <c r="I71" s="169">
        <f>IF($D$9=$Q$4,入力シート①!L71,IF($B$9=$Q$5,入力シート②!L71,入力シート③!L71))</f>
        <v>0</v>
      </c>
      <c r="J71" s="169">
        <f>IF($D$9=$Q$4,入力シート①!M71,IF($B$9=$Q$5,入力シート②!M71,入力シート③!M71))</f>
        <v>0</v>
      </c>
      <c r="K71" s="169">
        <f t="shared" si="0"/>
        <v>0</v>
      </c>
      <c r="L71" s="155"/>
      <c r="M71" s="32"/>
    </row>
    <row r="72" spans="2:13" ht="13.15" customHeight="1" x14ac:dyDescent="0.15">
      <c r="B72" s="166">
        <f>IF($D$9=$Q$4,入力シート①!C72,IF($B$9=$Q$5,入力シート②!C72,入力シート③!C72))</f>
        <v>0</v>
      </c>
      <c r="C72" s="166">
        <f>IF($D$9=$Q$4,入力シート①!D72,IF($B$9=$Q$5,入力シート②!D72,入力シート③!D72))</f>
        <v>0</v>
      </c>
      <c r="D72" s="30">
        <f>IF($D$9=$Q$4,入力シート①!G72,IF($B$9=$Q$5,入力シート②!G72,入力シート③!G72))</f>
        <v>0</v>
      </c>
      <c r="E72" s="169">
        <f>IF($D$9=$Q$4,入力シート①!H72,IF($B$9=$Q$5,入力シート②!H72,入力シート③!H72))</f>
        <v>0</v>
      </c>
      <c r="F72" s="166">
        <f>IF($D$9=$Q$4,入力シート①!I72,IF($B$9=$Q$5,入力シート②!I72,入力シート③!I72))</f>
        <v>0</v>
      </c>
      <c r="G72" s="166">
        <f>IF($D$9=$Q$4,入力シート①!J72,IF($B$9=$Q$5,入力シート②!J72,入力シート③!J72))</f>
        <v>0</v>
      </c>
      <c r="H72" s="169">
        <f>IF($D$9=$Q$4,入力シート①!K72,IF($B$9=$Q$5,入力シート②!K72,入力シート③!K72))</f>
        <v>0</v>
      </c>
      <c r="I72" s="169">
        <f>IF($D$9=$Q$4,入力シート①!L72,IF($B$9=$Q$5,入力シート②!L72,入力シート③!L72))</f>
        <v>0</v>
      </c>
      <c r="J72" s="169">
        <f>IF($D$9=$Q$4,入力シート①!M72,IF($B$9=$Q$5,入力シート②!M72,入力シート③!M72))</f>
        <v>0</v>
      </c>
      <c r="K72" s="169">
        <f t="shared" si="0"/>
        <v>0</v>
      </c>
      <c r="L72" s="155"/>
      <c r="M72" s="32"/>
    </row>
    <row r="73" spans="2:13" ht="13.15" customHeight="1" x14ac:dyDescent="0.15">
      <c r="B73" s="166">
        <f>IF($D$9=$Q$4,入力シート①!C73,IF($B$9=$Q$5,入力シート②!C73,入力シート③!C73))</f>
        <v>0</v>
      </c>
      <c r="C73" s="166">
        <f>IF($D$9=$Q$4,入力シート①!D73,IF($B$9=$Q$5,入力シート②!D73,入力シート③!D73))</f>
        <v>0</v>
      </c>
      <c r="D73" s="30">
        <f>IF($D$9=$Q$4,入力シート①!G73,IF($B$9=$Q$5,入力シート②!G73,入力シート③!G73))</f>
        <v>0</v>
      </c>
      <c r="E73" s="169">
        <f>IF($D$9=$Q$4,入力シート①!H73,IF($B$9=$Q$5,入力シート②!H73,入力シート③!H73))</f>
        <v>0</v>
      </c>
      <c r="F73" s="166">
        <f>IF($D$9=$Q$4,入力シート①!I73,IF($B$9=$Q$5,入力シート②!I73,入力シート③!I73))</f>
        <v>0</v>
      </c>
      <c r="G73" s="166">
        <f>IF($D$9=$Q$4,入力シート①!J73,IF($B$9=$Q$5,入力シート②!J73,入力シート③!J73))</f>
        <v>0</v>
      </c>
      <c r="H73" s="169">
        <f>IF($D$9=$Q$4,入力シート①!K73,IF($B$9=$Q$5,入力シート②!K73,入力シート③!K73))</f>
        <v>0</v>
      </c>
      <c r="I73" s="169">
        <f>IF($D$9=$Q$4,入力シート①!L73,IF($B$9=$Q$5,入力シート②!L73,入力シート③!L73))</f>
        <v>0</v>
      </c>
      <c r="J73" s="169">
        <f>IF($D$9=$Q$4,入力シート①!M73,IF($B$9=$Q$5,入力シート②!M73,入力シート③!M73))</f>
        <v>0</v>
      </c>
      <c r="K73" s="169">
        <f t="shared" si="0"/>
        <v>0</v>
      </c>
      <c r="L73" s="155"/>
      <c r="M73" s="32"/>
    </row>
    <row r="74" spans="2:13" ht="13.15" customHeight="1" x14ac:dyDescent="0.15">
      <c r="B74" s="166">
        <f>IF($D$9=$Q$4,入力シート①!C74,IF($B$9=$Q$5,入力シート②!C74,入力シート③!C74))</f>
        <v>0</v>
      </c>
      <c r="C74" s="166">
        <f>IF($D$9=$Q$4,入力シート①!D74,IF($B$9=$Q$5,入力シート②!D74,入力シート③!D74))</f>
        <v>0</v>
      </c>
      <c r="D74" s="30">
        <f>IF($D$9=$Q$4,入力シート①!G74,IF($B$9=$Q$5,入力シート②!G74,入力シート③!G74))</f>
        <v>0</v>
      </c>
      <c r="E74" s="169">
        <f>IF($D$9=$Q$4,入力シート①!H74,IF($B$9=$Q$5,入力シート②!H74,入力シート③!H74))</f>
        <v>0</v>
      </c>
      <c r="F74" s="166">
        <f>IF($D$9=$Q$4,入力シート①!I74,IF($B$9=$Q$5,入力シート②!I74,入力シート③!I74))</f>
        <v>0</v>
      </c>
      <c r="G74" s="166">
        <f>IF($D$9=$Q$4,入力シート①!J74,IF($B$9=$Q$5,入力シート②!J74,入力シート③!J74))</f>
        <v>0</v>
      </c>
      <c r="H74" s="169">
        <f>IF($D$9=$Q$4,入力シート①!K74,IF($B$9=$Q$5,入力シート②!K74,入力シート③!K74))</f>
        <v>0</v>
      </c>
      <c r="I74" s="169">
        <f>IF($D$9=$Q$4,入力シート①!L74,IF($B$9=$Q$5,入力シート②!L74,入力シート③!L74))</f>
        <v>0</v>
      </c>
      <c r="J74" s="169">
        <f>IF($D$9=$Q$4,入力シート①!M74,IF($B$9=$Q$5,入力シート②!M74,入力シート③!M74))</f>
        <v>0</v>
      </c>
      <c r="K74" s="169">
        <f t="shared" si="0"/>
        <v>0</v>
      </c>
      <c r="L74" s="155"/>
      <c r="M74" s="32"/>
    </row>
    <row r="75" spans="2:13" ht="13.15" customHeight="1" x14ac:dyDescent="0.15">
      <c r="B75" s="166">
        <f>IF($D$9=$Q$4,入力シート①!C75,IF($B$9=$Q$5,入力シート②!C75,入力シート③!C75))</f>
        <v>0</v>
      </c>
      <c r="C75" s="166">
        <f>IF($D$9=$Q$4,入力シート①!D75,IF($B$9=$Q$5,入力シート②!D75,入力シート③!D75))</f>
        <v>0</v>
      </c>
      <c r="D75" s="30">
        <f>IF($D$9=$Q$4,入力シート①!G75,IF($B$9=$Q$5,入力シート②!G75,入力シート③!G75))</f>
        <v>0</v>
      </c>
      <c r="E75" s="169">
        <f>IF($D$9=$Q$4,入力シート①!H75,IF($B$9=$Q$5,入力シート②!H75,入力シート③!H75))</f>
        <v>0</v>
      </c>
      <c r="F75" s="166">
        <f>IF($D$9=$Q$4,入力シート①!I75,IF($B$9=$Q$5,入力シート②!I75,入力シート③!I75))</f>
        <v>0</v>
      </c>
      <c r="G75" s="166">
        <f>IF($D$9=$Q$4,入力シート①!J75,IF($B$9=$Q$5,入力シート②!J75,入力シート③!J75))</f>
        <v>0</v>
      </c>
      <c r="H75" s="169">
        <f>IF($D$9=$Q$4,入力シート①!K75,IF($B$9=$Q$5,入力シート②!K75,入力シート③!K75))</f>
        <v>0</v>
      </c>
      <c r="I75" s="169">
        <f>IF($D$9=$Q$4,入力シート①!L75,IF($B$9=$Q$5,入力シート②!L75,入力シート③!L75))</f>
        <v>0</v>
      </c>
      <c r="J75" s="169">
        <f>IF($D$9=$Q$4,入力シート①!M75,IF($B$9=$Q$5,入力シート②!M75,入力シート③!M75))</f>
        <v>0</v>
      </c>
      <c r="K75" s="169">
        <f t="shared" si="0"/>
        <v>0</v>
      </c>
      <c r="L75" s="155"/>
      <c r="M75" s="32"/>
    </row>
    <row r="76" spans="2:13" ht="13.15" customHeight="1" x14ac:dyDescent="0.15">
      <c r="B76" s="166">
        <f>IF($D$9=$Q$4,入力シート①!C76,IF($B$9=$Q$5,入力シート②!C76,入力シート③!C76))</f>
        <v>0</v>
      </c>
      <c r="C76" s="166">
        <f>IF($D$9=$Q$4,入力シート①!D76,IF($B$9=$Q$5,入力シート②!D76,入力シート③!D76))</f>
        <v>0</v>
      </c>
      <c r="D76" s="30">
        <f>IF($D$9=$Q$4,入力シート①!G76,IF($B$9=$Q$5,入力シート②!G76,入力シート③!G76))</f>
        <v>0</v>
      </c>
      <c r="E76" s="169">
        <f>IF($D$9=$Q$4,入力シート①!H76,IF($B$9=$Q$5,入力シート②!H76,入力シート③!H76))</f>
        <v>0</v>
      </c>
      <c r="F76" s="166">
        <f>IF($D$9=$Q$4,入力シート①!I76,IF($B$9=$Q$5,入力シート②!I76,入力シート③!I76))</f>
        <v>0</v>
      </c>
      <c r="G76" s="166">
        <f>IF($D$9=$Q$4,入力シート①!J76,IF($B$9=$Q$5,入力シート②!J76,入力シート③!J76))</f>
        <v>0</v>
      </c>
      <c r="H76" s="169">
        <f>IF($D$9=$Q$4,入力シート①!K76,IF($B$9=$Q$5,入力シート②!K76,入力シート③!K76))</f>
        <v>0</v>
      </c>
      <c r="I76" s="169">
        <f>IF($D$9=$Q$4,入力シート①!L76,IF($B$9=$Q$5,入力シート②!L76,入力シート③!L76))</f>
        <v>0</v>
      </c>
      <c r="J76" s="169">
        <f>IF($D$9=$Q$4,入力シート①!M76,IF($B$9=$Q$5,入力シート②!M76,入力シート③!M76))</f>
        <v>0</v>
      </c>
      <c r="K76" s="169">
        <f t="shared" ref="K76:K100" si="1">IF(E76&lt;=J76,E76,J76)</f>
        <v>0</v>
      </c>
      <c r="L76" s="155"/>
      <c r="M76" s="32"/>
    </row>
    <row r="77" spans="2:13" ht="13.15" customHeight="1" x14ac:dyDescent="0.15">
      <c r="B77" s="166">
        <f>IF($D$9=$Q$4,入力シート①!C77,IF($B$9=$Q$5,入力シート②!C77,入力シート③!C77))</f>
        <v>0</v>
      </c>
      <c r="C77" s="166">
        <f>IF($D$9=$Q$4,入力シート①!D77,IF($B$9=$Q$5,入力シート②!D77,入力シート③!D77))</f>
        <v>0</v>
      </c>
      <c r="D77" s="30">
        <f>IF($D$9=$Q$4,入力シート①!G77,IF($B$9=$Q$5,入力シート②!G77,入力シート③!G77))</f>
        <v>0</v>
      </c>
      <c r="E77" s="169">
        <f>IF($D$9=$Q$4,入力シート①!H77,IF($B$9=$Q$5,入力シート②!H77,入力シート③!H77))</f>
        <v>0</v>
      </c>
      <c r="F77" s="166">
        <f>IF($D$9=$Q$4,入力シート①!I77,IF($B$9=$Q$5,入力シート②!I77,入力シート③!I77))</f>
        <v>0</v>
      </c>
      <c r="G77" s="166">
        <f>IF($D$9=$Q$4,入力シート①!J77,IF($B$9=$Q$5,入力シート②!J77,入力シート③!J77))</f>
        <v>0</v>
      </c>
      <c r="H77" s="169">
        <f>IF($D$9=$Q$4,入力シート①!K77,IF($B$9=$Q$5,入力シート②!K77,入力シート③!K77))</f>
        <v>0</v>
      </c>
      <c r="I77" s="169">
        <f>IF($D$9=$Q$4,入力シート①!L77,IF($B$9=$Q$5,入力シート②!L77,入力シート③!L77))</f>
        <v>0</v>
      </c>
      <c r="J77" s="169">
        <f>IF($D$9=$Q$4,入力シート①!M77,IF($B$9=$Q$5,入力シート②!M77,入力シート③!M77))</f>
        <v>0</v>
      </c>
      <c r="K77" s="169">
        <f t="shared" si="1"/>
        <v>0</v>
      </c>
      <c r="L77" s="155"/>
      <c r="M77" s="32"/>
    </row>
    <row r="78" spans="2:13" ht="13.15" customHeight="1" x14ac:dyDescent="0.15">
      <c r="B78" s="166">
        <f>IF($D$9=$Q$4,入力シート①!C78,IF($B$9=$Q$5,入力シート②!C78,入力シート③!C78))</f>
        <v>0</v>
      </c>
      <c r="C78" s="166">
        <f>IF($D$9=$Q$4,入力シート①!D78,IF($B$9=$Q$5,入力シート②!D78,入力シート③!D78))</f>
        <v>0</v>
      </c>
      <c r="D78" s="30">
        <f>IF($D$9=$Q$4,入力シート①!G78,IF($B$9=$Q$5,入力シート②!G78,入力シート③!G78))</f>
        <v>0</v>
      </c>
      <c r="E78" s="169">
        <f>IF($D$9=$Q$4,入力シート①!H78,IF($B$9=$Q$5,入力シート②!H78,入力シート③!H78))</f>
        <v>0</v>
      </c>
      <c r="F78" s="166">
        <f>IF($D$9=$Q$4,入力シート①!I78,IF($B$9=$Q$5,入力シート②!I78,入力シート③!I78))</f>
        <v>0</v>
      </c>
      <c r="G78" s="166">
        <f>IF($D$9=$Q$4,入力シート①!J78,IF($B$9=$Q$5,入力シート②!J78,入力シート③!J78))</f>
        <v>0</v>
      </c>
      <c r="H78" s="169">
        <f>IF($D$9=$Q$4,入力シート①!K78,IF($B$9=$Q$5,入力シート②!K78,入力シート③!K78))</f>
        <v>0</v>
      </c>
      <c r="I78" s="169">
        <f>IF($D$9=$Q$4,入力シート①!L78,IF($B$9=$Q$5,入力シート②!L78,入力シート③!L78))</f>
        <v>0</v>
      </c>
      <c r="J78" s="169">
        <f>IF($D$9=$Q$4,入力シート①!M78,IF($B$9=$Q$5,入力シート②!M78,入力シート③!M78))</f>
        <v>0</v>
      </c>
      <c r="K78" s="169">
        <f t="shared" si="1"/>
        <v>0</v>
      </c>
      <c r="L78" s="155"/>
      <c r="M78" s="32"/>
    </row>
    <row r="79" spans="2:13" ht="13.15" customHeight="1" x14ac:dyDescent="0.15">
      <c r="B79" s="166">
        <f>IF($D$9=$Q$4,入力シート①!C79,IF($B$9=$Q$5,入力シート②!C79,入力シート③!C79))</f>
        <v>0</v>
      </c>
      <c r="C79" s="166">
        <f>IF($D$9=$Q$4,入力シート①!D79,IF($B$9=$Q$5,入力シート②!D79,入力シート③!D79))</f>
        <v>0</v>
      </c>
      <c r="D79" s="30">
        <f>IF($D$9=$Q$4,入力シート①!G79,IF($B$9=$Q$5,入力シート②!G79,入力シート③!G79))</f>
        <v>0</v>
      </c>
      <c r="E79" s="169">
        <f>IF($D$9=$Q$4,入力シート①!H79,IF($B$9=$Q$5,入力シート②!H79,入力シート③!H79))</f>
        <v>0</v>
      </c>
      <c r="F79" s="166">
        <f>IF($D$9=$Q$4,入力シート①!I79,IF($B$9=$Q$5,入力シート②!I79,入力シート③!I79))</f>
        <v>0</v>
      </c>
      <c r="G79" s="166">
        <f>IF($D$9=$Q$4,入力シート①!J79,IF($B$9=$Q$5,入力シート②!J79,入力シート③!J79))</f>
        <v>0</v>
      </c>
      <c r="H79" s="169">
        <f>IF($D$9=$Q$4,入力シート①!K79,IF($B$9=$Q$5,入力シート②!K79,入力シート③!K79))</f>
        <v>0</v>
      </c>
      <c r="I79" s="169">
        <f>IF($D$9=$Q$4,入力シート①!L79,IF($B$9=$Q$5,入力シート②!L79,入力シート③!L79))</f>
        <v>0</v>
      </c>
      <c r="J79" s="169">
        <f>IF($D$9=$Q$4,入力シート①!M79,IF($B$9=$Q$5,入力シート②!M79,入力シート③!M79))</f>
        <v>0</v>
      </c>
      <c r="K79" s="169">
        <f t="shared" si="1"/>
        <v>0</v>
      </c>
      <c r="L79" s="155"/>
      <c r="M79" s="32"/>
    </row>
    <row r="80" spans="2:13" ht="13.15" customHeight="1" x14ac:dyDescent="0.15">
      <c r="B80" s="166">
        <f>IF($D$9=$Q$4,入力シート①!C80,IF($B$9=$Q$5,入力シート②!C80,入力シート③!C80))</f>
        <v>0</v>
      </c>
      <c r="C80" s="166">
        <f>IF($D$9=$Q$4,入力シート①!D80,IF($B$9=$Q$5,入力シート②!D80,入力シート③!D80))</f>
        <v>0</v>
      </c>
      <c r="D80" s="30">
        <f>IF($D$9=$Q$4,入力シート①!G80,IF($B$9=$Q$5,入力シート②!G80,入力シート③!G80))</f>
        <v>0</v>
      </c>
      <c r="E80" s="169">
        <f>IF($D$9=$Q$4,入力シート①!H80,IF($B$9=$Q$5,入力シート②!H80,入力シート③!H80))</f>
        <v>0</v>
      </c>
      <c r="F80" s="166">
        <f>IF($D$9=$Q$4,入力シート①!I80,IF($B$9=$Q$5,入力シート②!I80,入力シート③!I80))</f>
        <v>0</v>
      </c>
      <c r="G80" s="166">
        <f>IF($D$9=$Q$4,入力シート①!J80,IF($B$9=$Q$5,入力シート②!J80,入力シート③!J80))</f>
        <v>0</v>
      </c>
      <c r="H80" s="169">
        <f>IF($D$9=$Q$4,入力シート①!K80,IF($B$9=$Q$5,入力シート②!K80,入力シート③!K80))</f>
        <v>0</v>
      </c>
      <c r="I80" s="169">
        <f>IF($D$9=$Q$4,入力シート①!L80,IF($B$9=$Q$5,入力シート②!L80,入力シート③!L80))</f>
        <v>0</v>
      </c>
      <c r="J80" s="169">
        <f>IF($D$9=$Q$4,入力シート①!M80,IF($B$9=$Q$5,入力シート②!M80,入力シート③!M80))</f>
        <v>0</v>
      </c>
      <c r="K80" s="169">
        <f t="shared" si="1"/>
        <v>0</v>
      </c>
      <c r="L80" s="155"/>
      <c r="M80" s="32"/>
    </row>
    <row r="81" spans="2:13" ht="13.15" customHeight="1" x14ac:dyDescent="0.15">
      <c r="B81" s="166">
        <f>IF($D$9=$Q$4,入力シート①!C81,IF($B$9=$Q$5,入力シート②!C81,入力シート③!C81))</f>
        <v>0</v>
      </c>
      <c r="C81" s="166">
        <f>IF($D$9=$Q$4,入力シート①!D81,IF($B$9=$Q$5,入力シート②!D81,入力シート③!D81))</f>
        <v>0</v>
      </c>
      <c r="D81" s="30">
        <f>IF($D$9=$Q$4,入力シート①!G81,IF($B$9=$Q$5,入力シート②!G81,入力シート③!G81))</f>
        <v>0</v>
      </c>
      <c r="E81" s="169">
        <f>IF($D$9=$Q$4,入力シート①!H81,IF($B$9=$Q$5,入力シート②!H81,入力シート③!H81))</f>
        <v>0</v>
      </c>
      <c r="F81" s="166">
        <f>IF($D$9=$Q$4,入力シート①!I81,IF($B$9=$Q$5,入力シート②!I81,入力シート③!I81))</f>
        <v>0</v>
      </c>
      <c r="G81" s="166">
        <f>IF($D$9=$Q$4,入力シート①!J81,IF($B$9=$Q$5,入力シート②!J81,入力シート③!J81))</f>
        <v>0</v>
      </c>
      <c r="H81" s="169">
        <f>IF($D$9=$Q$4,入力シート①!K81,IF($B$9=$Q$5,入力シート②!K81,入力シート③!K81))</f>
        <v>0</v>
      </c>
      <c r="I81" s="169">
        <f>IF($D$9=$Q$4,入力シート①!L81,IF($B$9=$Q$5,入力シート②!L81,入力シート③!L81))</f>
        <v>0</v>
      </c>
      <c r="J81" s="169">
        <f>IF($D$9=$Q$4,入力シート①!M81,IF($B$9=$Q$5,入力シート②!M81,入力シート③!M81))</f>
        <v>0</v>
      </c>
      <c r="K81" s="169">
        <f t="shared" si="1"/>
        <v>0</v>
      </c>
      <c r="L81" s="155"/>
      <c r="M81" s="32"/>
    </row>
    <row r="82" spans="2:13" ht="13.15" customHeight="1" x14ac:dyDescent="0.15">
      <c r="B82" s="166">
        <f>IF($D$9=$Q$4,入力シート①!C82,IF($B$9=$Q$5,入力シート②!C82,入力シート③!C82))</f>
        <v>0</v>
      </c>
      <c r="C82" s="166">
        <f>IF($D$9=$Q$4,入力シート①!D82,IF($B$9=$Q$5,入力シート②!D82,入力シート③!D82))</f>
        <v>0</v>
      </c>
      <c r="D82" s="30">
        <f>IF($D$9=$Q$4,入力シート①!G82,IF($B$9=$Q$5,入力シート②!G82,入力シート③!G82))</f>
        <v>0</v>
      </c>
      <c r="E82" s="169">
        <f>IF($D$9=$Q$4,入力シート①!H82,IF($B$9=$Q$5,入力シート②!H82,入力シート③!H82))</f>
        <v>0</v>
      </c>
      <c r="F82" s="166">
        <f>IF($D$9=$Q$4,入力シート①!I82,IF($B$9=$Q$5,入力シート②!I82,入力シート③!I82))</f>
        <v>0</v>
      </c>
      <c r="G82" s="166">
        <f>IF($D$9=$Q$4,入力シート①!J82,IF($B$9=$Q$5,入力シート②!J82,入力シート③!J82))</f>
        <v>0</v>
      </c>
      <c r="H82" s="169">
        <f>IF($D$9=$Q$4,入力シート①!K82,IF($B$9=$Q$5,入力シート②!K82,入力シート③!K82))</f>
        <v>0</v>
      </c>
      <c r="I82" s="169">
        <f>IF($D$9=$Q$4,入力シート①!L82,IF($B$9=$Q$5,入力シート②!L82,入力シート③!L82))</f>
        <v>0</v>
      </c>
      <c r="J82" s="169">
        <f>IF($D$9=$Q$4,入力シート①!M82,IF($B$9=$Q$5,入力シート②!M82,入力シート③!M82))</f>
        <v>0</v>
      </c>
      <c r="K82" s="169">
        <f t="shared" si="1"/>
        <v>0</v>
      </c>
      <c r="L82" s="155"/>
      <c r="M82" s="32"/>
    </row>
    <row r="83" spans="2:13" ht="13.15" customHeight="1" x14ac:dyDescent="0.15">
      <c r="B83" s="166">
        <f>IF($D$9=$Q$4,入力シート①!C83,IF($B$9=$Q$5,入力シート②!C83,入力シート③!C83))</f>
        <v>0</v>
      </c>
      <c r="C83" s="166">
        <f>IF($D$9=$Q$4,入力シート①!D83,IF($B$9=$Q$5,入力シート②!D83,入力シート③!D83))</f>
        <v>0</v>
      </c>
      <c r="D83" s="30">
        <f>IF($D$9=$Q$4,入力シート①!G83,IF($B$9=$Q$5,入力シート②!G83,入力シート③!G83))</f>
        <v>0</v>
      </c>
      <c r="E83" s="169">
        <f>IF($D$9=$Q$4,入力シート①!H83,IF($B$9=$Q$5,入力シート②!H83,入力シート③!H83))</f>
        <v>0</v>
      </c>
      <c r="F83" s="166">
        <f>IF($D$9=$Q$4,入力シート①!I83,IF($B$9=$Q$5,入力シート②!I83,入力シート③!I83))</f>
        <v>0</v>
      </c>
      <c r="G83" s="166">
        <f>IF($D$9=$Q$4,入力シート①!J83,IF($B$9=$Q$5,入力シート②!J83,入力シート③!J83))</f>
        <v>0</v>
      </c>
      <c r="H83" s="169">
        <f>IF($D$9=$Q$4,入力シート①!K83,IF($B$9=$Q$5,入力シート②!K83,入力シート③!K83))</f>
        <v>0</v>
      </c>
      <c r="I83" s="169">
        <f>IF($D$9=$Q$4,入力シート①!L83,IF($B$9=$Q$5,入力シート②!L83,入力シート③!L83))</f>
        <v>0</v>
      </c>
      <c r="J83" s="169">
        <f>IF($D$9=$Q$4,入力シート①!M83,IF($B$9=$Q$5,入力シート②!M83,入力シート③!M83))</f>
        <v>0</v>
      </c>
      <c r="K83" s="169">
        <f t="shared" si="1"/>
        <v>0</v>
      </c>
      <c r="L83" s="155"/>
      <c r="M83" s="32"/>
    </row>
    <row r="84" spans="2:13" ht="13.15" customHeight="1" x14ac:dyDescent="0.15">
      <c r="B84" s="166">
        <f>IF($D$9=$Q$4,入力シート①!C84,IF($B$9=$Q$5,入力シート②!C84,入力シート③!C84))</f>
        <v>0</v>
      </c>
      <c r="C84" s="166">
        <f>IF($D$9=$Q$4,入力シート①!D84,IF($B$9=$Q$5,入力シート②!D84,入力シート③!D84))</f>
        <v>0</v>
      </c>
      <c r="D84" s="30">
        <f>IF($D$9=$Q$4,入力シート①!G84,IF($B$9=$Q$5,入力シート②!G84,入力シート③!G84))</f>
        <v>0</v>
      </c>
      <c r="E84" s="169">
        <f>IF($D$9=$Q$4,入力シート①!H84,IF($B$9=$Q$5,入力シート②!H84,入力シート③!H84))</f>
        <v>0</v>
      </c>
      <c r="F84" s="166">
        <f>IF($D$9=$Q$4,入力シート①!I84,IF($B$9=$Q$5,入力シート②!I84,入力シート③!I84))</f>
        <v>0</v>
      </c>
      <c r="G84" s="166">
        <f>IF($D$9=$Q$4,入力シート①!J84,IF($B$9=$Q$5,入力シート②!J84,入力シート③!J84))</f>
        <v>0</v>
      </c>
      <c r="H84" s="169">
        <f>IF($D$9=$Q$4,入力シート①!K84,IF($B$9=$Q$5,入力シート②!K84,入力シート③!K84))</f>
        <v>0</v>
      </c>
      <c r="I84" s="169">
        <f>IF($D$9=$Q$4,入力シート①!L84,IF($B$9=$Q$5,入力シート②!L84,入力シート③!L84))</f>
        <v>0</v>
      </c>
      <c r="J84" s="169">
        <f>IF($D$9=$Q$4,入力シート①!M84,IF($B$9=$Q$5,入力シート②!M84,入力シート③!M84))</f>
        <v>0</v>
      </c>
      <c r="K84" s="169">
        <f t="shared" si="1"/>
        <v>0</v>
      </c>
      <c r="L84" s="155"/>
      <c r="M84" s="32"/>
    </row>
    <row r="85" spans="2:13" ht="13.15" customHeight="1" x14ac:dyDescent="0.15">
      <c r="B85" s="166">
        <f>IF($D$9=$Q$4,入力シート①!C85,IF($B$9=$Q$5,入力シート②!C85,入力シート③!C85))</f>
        <v>0</v>
      </c>
      <c r="C85" s="166">
        <f>IF($D$9=$Q$4,入力シート①!D85,IF($B$9=$Q$5,入力シート②!D85,入力シート③!D85))</f>
        <v>0</v>
      </c>
      <c r="D85" s="30">
        <f>IF($D$9=$Q$4,入力シート①!G85,IF($B$9=$Q$5,入力シート②!G85,入力シート③!G85))</f>
        <v>0</v>
      </c>
      <c r="E85" s="169">
        <f>IF($D$9=$Q$4,入力シート①!H85,IF($B$9=$Q$5,入力シート②!H85,入力シート③!H85))</f>
        <v>0</v>
      </c>
      <c r="F85" s="166">
        <f>IF($D$9=$Q$4,入力シート①!I85,IF($B$9=$Q$5,入力シート②!I85,入力シート③!I85))</f>
        <v>0</v>
      </c>
      <c r="G85" s="166">
        <f>IF($D$9=$Q$4,入力シート①!J85,IF($B$9=$Q$5,入力シート②!J85,入力シート③!J85))</f>
        <v>0</v>
      </c>
      <c r="H85" s="169">
        <f>IF($D$9=$Q$4,入力シート①!K85,IF($B$9=$Q$5,入力シート②!K85,入力シート③!K85))</f>
        <v>0</v>
      </c>
      <c r="I85" s="169">
        <f>IF($D$9=$Q$4,入力シート①!L85,IF($B$9=$Q$5,入力シート②!L85,入力シート③!L85))</f>
        <v>0</v>
      </c>
      <c r="J85" s="169">
        <f>IF($D$9=$Q$4,入力シート①!M85,IF($B$9=$Q$5,入力シート②!M85,入力シート③!M85))</f>
        <v>0</v>
      </c>
      <c r="K85" s="169">
        <f t="shared" si="1"/>
        <v>0</v>
      </c>
      <c r="L85" s="155"/>
      <c r="M85" s="32"/>
    </row>
    <row r="86" spans="2:13" ht="13.15" customHeight="1" x14ac:dyDescent="0.15">
      <c r="B86" s="166">
        <f>IF($D$9=$Q$4,入力シート①!C86,IF($B$9=$Q$5,入力シート②!C86,入力シート③!C86))</f>
        <v>0</v>
      </c>
      <c r="C86" s="166">
        <f>IF($D$9=$Q$4,入力シート①!D86,IF($B$9=$Q$5,入力シート②!D86,入力シート③!D86))</f>
        <v>0</v>
      </c>
      <c r="D86" s="30">
        <f>IF($D$9=$Q$4,入力シート①!G86,IF($B$9=$Q$5,入力シート②!G86,入力シート③!G86))</f>
        <v>0</v>
      </c>
      <c r="E86" s="169">
        <f>IF($D$9=$Q$4,入力シート①!H86,IF($B$9=$Q$5,入力シート②!H86,入力シート③!H86))</f>
        <v>0</v>
      </c>
      <c r="F86" s="166">
        <f>IF($D$9=$Q$4,入力シート①!I86,IF($B$9=$Q$5,入力シート②!I86,入力シート③!I86))</f>
        <v>0</v>
      </c>
      <c r="G86" s="166">
        <f>IF($D$9=$Q$4,入力シート①!J86,IF($B$9=$Q$5,入力シート②!J86,入力シート③!J86))</f>
        <v>0</v>
      </c>
      <c r="H86" s="169">
        <f>IF($D$9=$Q$4,入力シート①!K86,IF($B$9=$Q$5,入力シート②!K86,入力シート③!K86))</f>
        <v>0</v>
      </c>
      <c r="I86" s="169">
        <f>IF($D$9=$Q$4,入力シート①!L86,IF($B$9=$Q$5,入力シート②!L86,入力シート③!L86))</f>
        <v>0</v>
      </c>
      <c r="J86" s="169">
        <f>IF($D$9=$Q$4,入力シート①!M86,IF($B$9=$Q$5,入力シート②!M86,入力シート③!M86))</f>
        <v>0</v>
      </c>
      <c r="K86" s="169">
        <f t="shared" si="1"/>
        <v>0</v>
      </c>
      <c r="L86" s="155"/>
      <c r="M86" s="32"/>
    </row>
    <row r="87" spans="2:13" ht="13.15" customHeight="1" x14ac:dyDescent="0.15">
      <c r="B87" s="166">
        <f>IF($D$9=$Q$4,入力シート①!C87,IF($B$9=$Q$5,入力シート②!C87,入力シート③!C87))</f>
        <v>0</v>
      </c>
      <c r="C87" s="166">
        <f>IF($D$9=$Q$4,入力シート①!D87,IF($B$9=$Q$5,入力シート②!D87,入力シート③!D87))</f>
        <v>0</v>
      </c>
      <c r="D87" s="30">
        <f>IF($D$9=$Q$4,入力シート①!G87,IF($B$9=$Q$5,入力シート②!G87,入力シート③!G87))</f>
        <v>0</v>
      </c>
      <c r="E87" s="169">
        <f>IF($D$9=$Q$4,入力シート①!H87,IF($B$9=$Q$5,入力シート②!H87,入力シート③!H87))</f>
        <v>0</v>
      </c>
      <c r="F87" s="166">
        <f>IF($D$9=$Q$4,入力シート①!I87,IF($B$9=$Q$5,入力シート②!I87,入力シート③!I87))</f>
        <v>0</v>
      </c>
      <c r="G87" s="166">
        <f>IF($D$9=$Q$4,入力シート①!J87,IF($B$9=$Q$5,入力シート②!J87,入力シート③!J87))</f>
        <v>0</v>
      </c>
      <c r="H87" s="169">
        <f>IF($D$9=$Q$4,入力シート①!K87,IF($B$9=$Q$5,入力シート②!K87,入力シート③!K87))</f>
        <v>0</v>
      </c>
      <c r="I87" s="169">
        <f>IF($D$9=$Q$4,入力シート①!L87,IF($B$9=$Q$5,入力シート②!L87,入力シート③!L87))</f>
        <v>0</v>
      </c>
      <c r="J87" s="169">
        <f>IF($D$9=$Q$4,入力シート①!M87,IF($B$9=$Q$5,入力シート②!M87,入力シート③!M87))</f>
        <v>0</v>
      </c>
      <c r="K87" s="169">
        <f t="shared" si="1"/>
        <v>0</v>
      </c>
      <c r="L87" s="155"/>
      <c r="M87" s="32"/>
    </row>
    <row r="88" spans="2:13" ht="13.15" customHeight="1" x14ac:dyDescent="0.15">
      <c r="B88" s="166">
        <f>IF($D$9=$Q$4,入力シート①!C88,IF($B$9=$Q$5,入力シート②!C88,入力シート③!C88))</f>
        <v>0</v>
      </c>
      <c r="C88" s="166">
        <f>IF($D$9=$Q$4,入力シート①!D88,IF($B$9=$Q$5,入力シート②!D88,入力シート③!D88))</f>
        <v>0</v>
      </c>
      <c r="D88" s="30">
        <f>IF($D$9=$Q$4,入力シート①!G88,IF($B$9=$Q$5,入力シート②!G88,入力シート③!G88))</f>
        <v>0</v>
      </c>
      <c r="E88" s="169">
        <f>IF($D$9=$Q$4,入力シート①!H88,IF($B$9=$Q$5,入力シート②!H88,入力シート③!H88))</f>
        <v>0</v>
      </c>
      <c r="F88" s="166">
        <f>IF($D$9=$Q$4,入力シート①!I88,IF($B$9=$Q$5,入力シート②!I88,入力シート③!I88))</f>
        <v>0</v>
      </c>
      <c r="G88" s="166">
        <f>IF($D$9=$Q$4,入力シート①!J88,IF($B$9=$Q$5,入力シート②!J88,入力シート③!J88))</f>
        <v>0</v>
      </c>
      <c r="H88" s="169">
        <f>IF($D$9=$Q$4,入力シート①!K88,IF($B$9=$Q$5,入力シート②!K88,入力シート③!K88))</f>
        <v>0</v>
      </c>
      <c r="I88" s="169">
        <f>IF($D$9=$Q$4,入力シート①!L88,IF($B$9=$Q$5,入力シート②!L88,入力シート③!L88))</f>
        <v>0</v>
      </c>
      <c r="J88" s="169">
        <f>IF($D$9=$Q$4,入力シート①!M88,IF($B$9=$Q$5,入力シート②!M88,入力シート③!M88))</f>
        <v>0</v>
      </c>
      <c r="K88" s="169">
        <f t="shared" si="1"/>
        <v>0</v>
      </c>
      <c r="L88" s="155"/>
      <c r="M88" s="32"/>
    </row>
    <row r="89" spans="2:13" ht="13.15" customHeight="1" x14ac:dyDescent="0.15">
      <c r="B89" s="166">
        <f>IF($D$9=$Q$4,入力シート①!C89,IF($B$9=$Q$5,入力シート②!C89,入力シート③!C89))</f>
        <v>0</v>
      </c>
      <c r="C89" s="166">
        <f>IF($D$9=$Q$4,入力シート①!D89,IF($B$9=$Q$5,入力シート②!D89,入力シート③!D89))</f>
        <v>0</v>
      </c>
      <c r="D89" s="30">
        <f>IF($D$9=$Q$4,入力シート①!G89,IF($B$9=$Q$5,入力シート②!G89,入力シート③!G89))</f>
        <v>0</v>
      </c>
      <c r="E89" s="169">
        <f>IF($D$9=$Q$4,入力シート①!H89,IF($B$9=$Q$5,入力シート②!H89,入力シート③!H89))</f>
        <v>0</v>
      </c>
      <c r="F89" s="166">
        <f>IF($D$9=$Q$4,入力シート①!I89,IF($B$9=$Q$5,入力シート②!I89,入力シート③!I89))</f>
        <v>0</v>
      </c>
      <c r="G89" s="166">
        <f>IF($D$9=$Q$4,入力シート①!J89,IF($B$9=$Q$5,入力シート②!J89,入力シート③!J89))</f>
        <v>0</v>
      </c>
      <c r="H89" s="169">
        <f>IF($D$9=$Q$4,入力シート①!K89,IF($B$9=$Q$5,入力シート②!K89,入力シート③!K89))</f>
        <v>0</v>
      </c>
      <c r="I89" s="169">
        <f>IF($D$9=$Q$4,入力シート①!L89,IF($B$9=$Q$5,入力シート②!L89,入力シート③!L89))</f>
        <v>0</v>
      </c>
      <c r="J89" s="169">
        <f>IF($D$9=$Q$4,入力シート①!M89,IF($B$9=$Q$5,入力シート②!M89,入力シート③!M89))</f>
        <v>0</v>
      </c>
      <c r="K89" s="169">
        <f t="shared" si="1"/>
        <v>0</v>
      </c>
      <c r="L89" s="155"/>
      <c r="M89" s="32"/>
    </row>
    <row r="90" spans="2:13" ht="13.15" customHeight="1" x14ac:dyDescent="0.15">
      <c r="B90" s="166">
        <f>IF($D$9=$Q$4,入力シート①!C90,IF($B$9=$Q$5,入力シート②!C90,入力シート③!C90))</f>
        <v>0</v>
      </c>
      <c r="C90" s="166">
        <f>IF($D$9=$Q$4,入力シート①!D90,IF($B$9=$Q$5,入力シート②!D90,入力シート③!D90))</f>
        <v>0</v>
      </c>
      <c r="D90" s="30">
        <f>IF($D$9=$Q$4,入力シート①!G90,IF($B$9=$Q$5,入力シート②!G90,入力シート③!G90))</f>
        <v>0</v>
      </c>
      <c r="E90" s="169">
        <f>IF($D$9=$Q$4,入力シート①!H90,IF($B$9=$Q$5,入力シート②!H90,入力シート③!H90))</f>
        <v>0</v>
      </c>
      <c r="F90" s="166">
        <f>IF($D$9=$Q$4,入力シート①!I90,IF($B$9=$Q$5,入力シート②!I90,入力シート③!I90))</f>
        <v>0</v>
      </c>
      <c r="G90" s="166">
        <f>IF($D$9=$Q$4,入力シート①!J90,IF($B$9=$Q$5,入力シート②!J90,入力シート③!J90))</f>
        <v>0</v>
      </c>
      <c r="H90" s="169">
        <f>IF($D$9=$Q$4,入力シート①!K90,IF($B$9=$Q$5,入力シート②!K90,入力シート③!K90))</f>
        <v>0</v>
      </c>
      <c r="I90" s="169">
        <f>IF($D$9=$Q$4,入力シート①!L90,IF($B$9=$Q$5,入力シート②!L90,入力シート③!L90))</f>
        <v>0</v>
      </c>
      <c r="J90" s="169">
        <f>IF($D$9=$Q$4,入力シート①!M90,IF($B$9=$Q$5,入力シート②!M90,入力シート③!M90))</f>
        <v>0</v>
      </c>
      <c r="K90" s="169">
        <f t="shared" si="1"/>
        <v>0</v>
      </c>
      <c r="L90" s="155"/>
      <c r="M90" s="32"/>
    </row>
    <row r="91" spans="2:13" ht="13.15" customHeight="1" x14ac:dyDescent="0.15">
      <c r="B91" s="166">
        <f>IF($D$9=$Q$4,入力シート①!C91,IF($B$9=$Q$5,入力シート②!C91,入力シート③!C91))</f>
        <v>0</v>
      </c>
      <c r="C91" s="166">
        <f>IF($D$9=$Q$4,入力シート①!D91,IF($B$9=$Q$5,入力シート②!D91,入力シート③!D91))</f>
        <v>0</v>
      </c>
      <c r="D91" s="30">
        <f>IF($D$9=$Q$4,入力シート①!G91,IF($B$9=$Q$5,入力シート②!G91,入力シート③!G91))</f>
        <v>0</v>
      </c>
      <c r="E91" s="169">
        <f>IF($D$9=$Q$4,入力シート①!H91,IF($B$9=$Q$5,入力シート②!H91,入力シート③!H91))</f>
        <v>0</v>
      </c>
      <c r="F91" s="166">
        <f>IF($D$9=$Q$4,入力シート①!I91,IF($B$9=$Q$5,入力シート②!I91,入力シート③!I91))</f>
        <v>0</v>
      </c>
      <c r="G91" s="166">
        <f>IF($D$9=$Q$4,入力シート①!J91,IF($B$9=$Q$5,入力シート②!J91,入力シート③!J91))</f>
        <v>0</v>
      </c>
      <c r="H91" s="169">
        <f>IF($D$9=$Q$4,入力シート①!K91,IF($B$9=$Q$5,入力シート②!K91,入力シート③!K91))</f>
        <v>0</v>
      </c>
      <c r="I91" s="169">
        <f>IF($D$9=$Q$4,入力シート①!L91,IF($B$9=$Q$5,入力シート②!L91,入力シート③!L91))</f>
        <v>0</v>
      </c>
      <c r="J91" s="169">
        <f>IF($D$9=$Q$4,入力シート①!M91,IF($B$9=$Q$5,入力シート②!M91,入力シート③!M91))</f>
        <v>0</v>
      </c>
      <c r="K91" s="169">
        <f t="shared" si="1"/>
        <v>0</v>
      </c>
      <c r="L91" s="155"/>
      <c r="M91" s="32"/>
    </row>
    <row r="92" spans="2:13" ht="13.15" customHeight="1" x14ac:dyDescent="0.15">
      <c r="B92" s="166">
        <f>IF($D$9=$Q$4,入力シート①!C92,IF($B$9=$Q$5,入力シート②!C92,入力シート③!C92))</f>
        <v>0</v>
      </c>
      <c r="C92" s="166">
        <f>IF($D$9=$Q$4,入力シート①!D92,IF($B$9=$Q$5,入力シート②!D92,入力シート③!D92))</f>
        <v>0</v>
      </c>
      <c r="D92" s="30">
        <f>IF($D$9=$Q$4,入力シート①!G92,IF($B$9=$Q$5,入力シート②!G92,入力シート③!G92))</f>
        <v>0</v>
      </c>
      <c r="E92" s="169">
        <f>IF($D$9=$Q$4,入力シート①!H92,IF($B$9=$Q$5,入力シート②!H92,入力シート③!H92))</f>
        <v>0</v>
      </c>
      <c r="F92" s="166">
        <f>IF($D$9=$Q$4,入力シート①!I92,IF($B$9=$Q$5,入力シート②!I92,入力シート③!I92))</f>
        <v>0</v>
      </c>
      <c r="G92" s="166">
        <f>IF($D$9=$Q$4,入力シート①!J92,IF($B$9=$Q$5,入力シート②!J92,入力シート③!J92))</f>
        <v>0</v>
      </c>
      <c r="H92" s="169">
        <f>IF($D$9=$Q$4,入力シート①!K92,IF($B$9=$Q$5,入力シート②!K92,入力シート③!K92))</f>
        <v>0</v>
      </c>
      <c r="I92" s="169">
        <f>IF($D$9=$Q$4,入力シート①!L92,IF($B$9=$Q$5,入力シート②!L92,入力シート③!L92))</f>
        <v>0</v>
      </c>
      <c r="J92" s="169">
        <f>IF($D$9=$Q$4,入力シート①!M92,IF($B$9=$Q$5,入力シート②!M92,入力シート③!M92))</f>
        <v>0</v>
      </c>
      <c r="K92" s="169">
        <f t="shared" si="1"/>
        <v>0</v>
      </c>
      <c r="L92" s="155"/>
      <c r="M92" s="32"/>
    </row>
    <row r="93" spans="2:13" ht="13.15" customHeight="1" x14ac:dyDescent="0.15">
      <c r="B93" s="166">
        <f>IF($D$9=$Q$4,入力シート①!C93,IF($B$9=$Q$5,入力シート②!C93,入力シート③!C93))</f>
        <v>0</v>
      </c>
      <c r="C93" s="166">
        <f>IF($D$9=$Q$4,入力シート①!D93,IF($B$9=$Q$5,入力シート②!D93,入力シート③!D93))</f>
        <v>0</v>
      </c>
      <c r="D93" s="30">
        <f>IF($D$9=$Q$4,入力シート①!G93,IF($B$9=$Q$5,入力シート②!G93,入力シート③!G93))</f>
        <v>0</v>
      </c>
      <c r="E93" s="169">
        <f>IF($D$9=$Q$4,入力シート①!H93,IF($B$9=$Q$5,入力シート②!H93,入力シート③!H93))</f>
        <v>0</v>
      </c>
      <c r="F93" s="166">
        <f>IF($D$9=$Q$4,入力シート①!I93,IF($B$9=$Q$5,入力シート②!I93,入力シート③!I93))</f>
        <v>0</v>
      </c>
      <c r="G93" s="166">
        <f>IF($D$9=$Q$4,入力シート①!J93,IF($B$9=$Q$5,入力シート②!J93,入力シート③!J93))</f>
        <v>0</v>
      </c>
      <c r="H93" s="169">
        <f>IF($D$9=$Q$4,入力シート①!K93,IF($B$9=$Q$5,入力シート②!K93,入力シート③!K93))</f>
        <v>0</v>
      </c>
      <c r="I93" s="169">
        <f>IF($D$9=$Q$4,入力シート①!L93,IF($B$9=$Q$5,入力シート②!L93,入力シート③!L93))</f>
        <v>0</v>
      </c>
      <c r="J93" s="169">
        <f>IF($D$9=$Q$4,入力シート①!M93,IF($B$9=$Q$5,入力シート②!M93,入力シート③!M93))</f>
        <v>0</v>
      </c>
      <c r="K93" s="169">
        <f t="shared" si="1"/>
        <v>0</v>
      </c>
      <c r="L93" s="155"/>
      <c r="M93" s="32"/>
    </row>
    <row r="94" spans="2:13" ht="13.15" customHeight="1" x14ac:dyDescent="0.15">
      <c r="B94" s="166">
        <f>IF($D$9=$Q$4,入力シート①!C94,IF($B$9=$Q$5,入力シート②!C94,入力シート③!C94))</f>
        <v>0</v>
      </c>
      <c r="C94" s="166">
        <f>IF($D$9=$Q$4,入力シート①!D94,IF($B$9=$Q$5,入力シート②!D94,入力シート③!D94))</f>
        <v>0</v>
      </c>
      <c r="D94" s="30">
        <f>IF($D$9=$Q$4,入力シート①!G94,IF($B$9=$Q$5,入力シート②!G94,入力シート③!G94))</f>
        <v>0</v>
      </c>
      <c r="E94" s="169">
        <f>IF($D$9=$Q$4,入力シート①!H94,IF($B$9=$Q$5,入力シート②!H94,入力シート③!H94))</f>
        <v>0</v>
      </c>
      <c r="F94" s="166">
        <f>IF($D$9=$Q$4,入力シート①!I94,IF($B$9=$Q$5,入力シート②!I94,入力シート③!I94))</f>
        <v>0</v>
      </c>
      <c r="G94" s="166">
        <f>IF($D$9=$Q$4,入力シート①!J94,IF($B$9=$Q$5,入力シート②!J94,入力シート③!J94))</f>
        <v>0</v>
      </c>
      <c r="H94" s="169">
        <f>IF($D$9=$Q$4,入力シート①!K94,IF($B$9=$Q$5,入力シート②!K94,入力シート③!K94))</f>
        <v>0</v>
      </c>
      <c r="I94" s="169">
        <f>IF($D$9=$Q$4,入力シート①!L94,IF($B$9=$Q$5,入力シート②!L94,入力シート③!L94))</f>
        <v>0</v>
      </c>
      <c r="J94" s="169">
        <f>IF($D$9=$Q$4,入力シート①!M94,IF($B$9=$Q$5,入力シート②!M94,入力シート③!M94))</f>
        <v>0</v>
      </c>
      <c r="K94" s="169">
        <f t="shared" si="1"/>
        <v>0</v>
      </c>
      <c r="L94" s="155"/>
      <c r="M94" s="32"/>
    </row>
    <row r="95" spans="2:13" ht="13.15" customHeight="1" x14ac:dyDescent="0.15">
      <c r="B95" s="166">
        <f>IF($D$9=$Q$4,入力シート①!C95,IF($B$9=$Q$5,入力シート②!C95,入力シート③!C95))</f>
        <v>0</v>
      </c>
      <c r="C95" s="166">
        <f>IF($D$9=$Q$4,入力シート①!D95,IF($B$9=$Q$5,入力シート②!D95,入力シート③!D95))</f>
        <v>0</v>
      </c>
      <c r="D95" s="30">
        <f>IF($D$9=$Q$4,入力シート①!G95,IF($B$9=$Q$5,入力シート②!G95,入力シート③!G95))</f>
        <v>0</v>
      </c>
      <c r="E95" s="169">
        <f>IF($D$9=$Q$4,入力シート①!H95,IF($B$9=$Q$5,入力シート②!H95,入力シート③!H95))</f>
        <v>0</v>
      </c>
      <c r="F95" s="166">
        <f>IF($D$9=$Q$4,入力シート①!I95,IF($B$9=$Q$5,入力シート②!I95,入力シート③!I95))</f>
        <v>0</v>
      </c>
      <c r="G95" s="166">
        <f>IF($D$9=$Q$4,入力シート①!J95,IF($B$9=$Q$5,入力シート②!J95,入力シート③!J95))</f>
        <v>0</v>
      </c>
      <c r="H95" s="169">
        <f>IF($D$9=$Q$4,入力シート①!K95,IF($B$9=$Q$5,入力シート②!K95,入力シート③!K95))</f>
        <v>0</v>
      </c>
      <c r="I95" s="169">
        <f>IF($D$9=$Q$4,入力シート①!L95,IF($B$9=$Q$5,入力シート②!L95,入力シート③!L95))</f>
        <v>0</v>
      </c>
      <c r="J95" s="169">
        <f>IF($D$9=$Q$4,入力シート①!M95,IF($B$9=$Q$5,入力シート②!M95,入力シート③!M95))</f>
        <v>0</v>
      </c>
      <c r="K95" s="169">
        <f t="shared" si="1"/>
        <v>0</v>
      </c>
      <c r="L95" s="155"/>
      <c r="M95" s="32"/>
    </row>
    <row r="96" spans="2:13" ht="13.15" customHeight="1" x14ac:dyDescent="0.15">
      <c r="B96" s="166">
        <f>IF($D$9=$Q$4,入力シート①!C96,IF($B$9=$Q$5,入力シート②!C96,入力シート③!C96))</f>
        <v>0</v>
      </c>
      <c r="C96" s="166">
        <f>IF($D$9=$Q$4,入力シート①!D96,IF($B$9=$Q$5,入力シート②!D96,入力シート③!D96))</f>
        <v>0</v>
      </c>
      <c r="D96" s="30">
        <f>IF($D$9=$Q$4,入力シート①!G96,IF($B$9=$Q$5,入力シート②!G96,入力シート③!G96))</f>
        <v>0</v>
      </c>
      <c r="E96" s="169">
        <f>IF($D$9=$Q$4,入力シート①!H96,IF($B$9=$Q$5,入力シート②!H96,入力シート③!H96))</f>
        <v>0</v>
      </c>
      <c r="F96" s="166">
        <f>IF($D$9=$Q$4,入力シート①!I96,IF($B$9=$Q$5,入力シート②!I96,入力シート③!I96))</f>
        <v>0</v>
      </c>
      <c r="G96" s="166">
        <f>IF($D$9=$Q$4,入力シート①!J96,IF($B$9=$Q$5,入力シート②!J96,入力シート③!J96))</f>
        <v>0</v>
      </c>
      <c r="H96" s="169">
        <f>IF($D$9=$Q$4,入力シート①!K96,IF($B$9=$Q$5,入力シート②!K96,入力シート③!K96))</f>
        <v>0</v>
      </c>
      <c r="I96" s="169">
        <f>IF($D$9=$Q$4,入力シート①!L96,IF($B$9=$Q$5,入力シート②!L96,入力シート③!L96))</f>
        <v>0</v>
      </c>
      <c r="J96" s="169">
        <f>IF($D$9=$Q$4,入力シート①!M96,IF($B$9=$Q$5,入力シート②!M96,入力シート③!M96))</f>
        <v>0</v>
      </c>
      <c r="K96" s="169">
        <f t="shared" si="1"/>
        <v>0</v>
      </c>
      <c r="L96" s="155"/>
      <c r="M96" s="32"/>
    </row>
    <row r="97" spans="2:13" ht="13.15" customHeight="1" x14ac:dyDescent="0.15">
      <c r="B97" s="166">
        <f>IF($D$9=$Q$4,入力シート①!C97,IF($B$9=$Q$5,入力シート②!C97,入力シート③!C97))</f>
        <v>0</v>
      </c>
      <c r="C97" s="166">
        <f>IF($D$9=$Q$4,入力シート①!D97,IF($B$9=$Q$5,入力シート②!D97,入力シート③!D97))</f>
        <v>0</v>
      </c>
      <c r="D97" s="30">
        <f>IF($D$9=$Q$4,入力シート①!G97,IF($B$9=$Q$5,入力シート②!G97,入力シート③!G97))</f>
        <v>0</v>
      </c>
      <c r="E97" s="169">
        <f>IF($D$9=$Q$4,入力シート①!H97,IF($B$9=$Q$5,入力シート②!H97,入力シート③!H97))</f>
        <v>0</v>
      </c>
      <c r="F97" s="166">
        <f>IF($D$9=$Q$4,入力シート①!I97,IF($B$9=$Q$5,入力シート②!I97,入力シート③!I97))</f>
        <v>0</v>
      </c>
      <c r="G97" s="166">
        <f>IF($D$9=$Q$4,入力シート①!J97,IF($B$9=$Q$5,入力シート②!J97,入力シート③!J97))</f>
        <v>0</v>
      </c>
      <c r="H97" s="169">
        <f>IF($D$9=$Q$4,入力シート①!K97,IF($B$9=$Q$5,入力シート②!K97,入力シート③!K97))</f>
        <v>0</v>
      </c>
      <c r="I97" s="169">
        <f>IF($D$9=$Q$4,入力シート①!L97,IF($B$9=$Q$5,入力シート②!L97,入力シート③!L97))</f>
        <v>0</v>
      </c>
      <c r="J97" s="169">
        <f>IF($D$9=$Q$4,入力シート①!M97,IF($B$9=$Q$5,入力シート②!M97,入力シート③!M97))</f>
        <v>0</v>
      </c>
      <c r="K97" s="169">
        <f t="shared" si="1"/>
        <v>0</v>
      </c>
      <c r="L97" s="155"/>
      <c r="M97" s="32"/>
    </row>
    <row r="98" spans="2:13" ht="13.15" customHeight="1" x14ac:dyDescent="0.15">
      <c r="B98" s="166">
        <f>IF($D$9=$Q$4,入力シート①!C98,IF($B$9=$Q$5,入力シート②!C98,入力シート③!C98))</f>
        <v>0</v>
      </c>
      <c r="C98" s="166">
        <f>IF($D$9=$Q$4,入力シート①!D98,IF($B$9=$Q$5,入力シート②!D98,入力シート③!D98))</f>
        <v>0</v>
      </c>
      <c r="D98" s="30">
        <f>IF($D$9=$Q$4,入力シート①!G98,IF($B$9=$Q$5,入力シート②!G98,入力シート③!G98))</f>
        <v>0</v>
      </c>
      <c r="E98" s="169">
        <f>IF($D$9=$Q$4,入力シート①!H98,IF($B$9=$Q$5,入力シート②!H98,入力シート③!H98))</f>
        <v>0</v>
      </c>
      <c r="F98" s="166">
        <f>IF($D$9=$Q$4,入力シート①!I98,IF($B$9=$Q$5,入力シート②!I98,入力シート③!I98))</f>
        <v>0</v>
      </c>
      <c r="G98" s="166">
        <f>IF($D$9=$Q$4,入力シート①!J98,IF($B$9=$Q$5,入力シート②!J98,入力シート③!J98))</f>
        <v>0</v>
      </c>
      <c r="H98" s="169">
        <f>IF($D$9=$Q$4,入力シート①!K98,IF($B$9=$Q$5,入力シート②!K98,入力シート③!K98))</f>
        <v>0</v>
      </c>
      <c r="I98" s="169">
        <f>IF($D$9=$Q$4,入力シート①!L98,IF($B$9=$Q$5,入力シート②!L98,入力シート③!L98))</f>
        <v>0</v>
      </c>
      <c r="J98" s="169">
        <f>IF($D$9=$Q$4,入力シート①!M98,IF($B$9=$Q$5,入力シート②!M98,入力シート③!M98))</f>
        <v>0</v>
      </c>
      <c r="K98" s="169">
        <f t="shared" si="1"/>
        <v>0</v>
      </c>
      <c r="L98" s="155"/>
      <c r="M98" s="32"/>
    </row>
    <row r="99" spans="2:13" ht="13.15" customHeight="1" x14ac:dyDescent="0.15">
      <c r="B99" s="166">
        <f>IF($D$9=$Q$4,入力シート①!C99,IF($B$9=$Q$5,入力シート②!C99,入力シート③!C99))</f>
        <v>0</v>
      </c>
      <c r="C99" s="166">
        <f>IF($D$9=$Q$4,入力シート①!D99,IF($B$9=$Q$5,入力シート②!D99,入力シート③!D99))</f>
        <v>0</v>
      </c>
      <c r="D99" s="30">
        <f>IF($D$9=$Q$4,入力シート①!G99,IF($B$9=$Q$5,入力シート②!G99,入力シート③!G99))</f>
        <v>0</v>
      </c>
      <c r="E99" s="169">
        <f>IF($D$9=$Q$4,入力シート①!H99,IF($B$9=$Q$5,入力シート②!H99,入力シート③!H99))</f>
        <v>0</v>
      </c>
      <c r="F99" s="166">
        <f>IF($D$9=$Q$4,入力シート①!I99,IF($B$9=$Q$5,入力シート②!I99,入力シート③!I99))</f>
        <v>0</v>
      </c>
      <c r="G99" s="166">
        <f>IF($D$9=$Q$4,入力シート①!J99,IF($B$9=$Q$5,入力シート②!J99,入力シート③!J99))</f>
        <v>0</v>
      </c>
      <c r="H99" s="169">
        <f>IF($D$9=$Q$4,入力シート①!K99,IF($B$9=$Q$5,入力シート②!K99,入力シート③!K99))</f>
        <v>0</v>
      </c>
      <c r="I99" s="169">
        <f>IF($D$9=$Q$4,入力シート①!L99,IF($B$9=$Q$5,入力シート②!L99,入力シート③!L99))</f>
        <v>0</v>
      </c>
      <c r="J99" s="169">
        <f>IF($D$9=$Q$4,入力シート①!M99,IF($B$9=$Q$5,入力シート②!M99,入力シート③!M99))</f>
        <v>0</v>
      </c>
      <c r="K99" s="169">
        <f t="shared" si="1"/>
        <v>0</v>
      </c>
      <c r="L99" s="155"/>
      <c r="M99" s="32"/>
    </row>
    <row r="100" spans="2:13" ht="13.15" customHeight="1" x14ac:dyDescent="0.15">
      <c r="B100" s="167">
        <f>IF($D$9=$Q$4,入力シート①!C100,IF($B$9=$Q$5,入力シート②!C100,入力シート③!C100))</f>
        <v>0</v>
      </c>
      <c r="C100" s="167">
        <f>IF($D$9=$Q$4,入力シート①!D100,IF($B$9=$Q$5,入力シート②!D100,入力シート③!D100))</f>
        <v>0</v>
      </c>
      <c r="D100" s="34">
        <f>IF($D$9=$Q$4,入力シート①!G100,IF($B$9=$Q$5,入力シート②!G100,入力シート③!G100))</f>
        <v>0</v>
      </c>
      <c r="E100" s="171">
        <f>IF($D$9=$Q$4,入力シート①!H100,IF($B$9=$Q$5,入力シート②!H100,入力シート③!H100))</f>
        <v>0</v>
      </c>
      <c r="F100" s="167">
        <f>IF($D$9=$Q$4,入力シート①!I100,IF($B$9=$Q$5,入力シート②!I100,入力シート③!I100))</f>
        <v>0</v>
      </c>
      <c r="G100" s="167">
        <f>IF($D$9=$Q$4,入力シート①!J100,IF($B$9=$Q$5,入力シート②!J100,入力シート③!J100))</f>
        <v>0</v>
      </c>
      <c r="H100" s="171">
        <f>IF($D$9=$Q$4,入力シート①!K100,IF($B$9=$Q$5,入力シート②!K100,入力シート③!K100))</f>
        <v>0</v>
      </c>
      <c r="I100" s="171">
        <f>IF($D$9=$Q$4,入力シート①!L100,IF($B$9=$Q$5,入力シート②!L100,入力シート③!L100))</f>
        <v>0</v>
      </c>
      <c r="J100" s="171">
        <f>IF($D$9=$Q$4,入力シート①!M100,IF($B$9=$Q$5,入力シート②!M100,入力シート③!M100))</f>
        <v>0</v>
      </c>
      <c r="K100" s="171">
        <f t="shared" si="1"/>
        <v>0</v>
      </c>
      <c r="L100" s="156"/>
      <c r="M100" s="35"/>
    </row>
    <row r="101" spans="2:13" ht="4.9000000000000004" customHeight="1" x14ac:dyDescent="0.15"/>
    <row r="102" spans="2:13" ht="13.15" customHeight="1" x14ac:dyDescent="0.15">
      <c r="B102" s="1" t="s">
        <v>260</v>
      </c>
    </row>
    <row r="103" spans="2:13" ht="13.15" customHeight="1" x14ac:dyDescent="0.15">
      <c r="B103" s="1" t="s">
        <v>261</v>
      </c>
    </row>
    <row r="104" spans="2:13" s="2" customFormat="1" ht="13.15" customHeight="1" x14ac:dyDescent="0.15"/>
    <row r="105" spans="2:13" s="2" customFormat="1" ht="13.15" customHeight="1" x14ac:dyDescent="0.15"/>
    <row r="106" spans="2:13" s="2" customFormat="1" ht="13.15" customHeight="1" x14ac:dyDescent="0.15">
      <c r="B106" s="2" t="s">
        <v>125</v>
      </c>
    </row>
    <row r="107" spans="2:13" s="2" customFormat="1" ht="13.15" customHeight="1" x14ac:dyDescent="0.15"/>
    <row r="108" spans="2:13" s="2" customFormat="1" ht="13.15" customHeight="1" x14ac:dyDescent="0.15">
      <c r="B108" s="247" t="s">
        <v>126</v>
      </c>
      <c r="C108" s="347"/>
      <c r="D108" s="253"/>
      <c r="E108" s="51">
        <f>ROUND(SUM(K11:K100),0)</f>
        <v>0</v>
      </c>
      <c r="F108" s="44" t="s">
        <v>111</v>
      </c>
    </row>
    <row r="109" spans="2:13" s="2" customFormat="1" ht="13.15" customHeight="1" x14ac:dyDescent="0.15">
      <c r="B109" s="247" t="s">
        <v>127</v>
      </c>
      <c r="C109" s="347"/>
      <c r="D109" s="253"/>
      <c r="E109" s="51">
        <f>ROUND(SUMIF(M11:M100,"〇",K11:K100),0)</f>
        <v>0</v>
      </c>
      <c r="F109" s="44" t="s">
        <v>111</v>
      </c>
    </row>
    <row r="110" spans="2:13" s="2" customFormat="1" ht="13.15" customHeight="1" x14ac:dyDescent="0.15"/>
    <row r="111" spans="2:13" s="2" customFormat="1" ht="13.15" customHeight="1" x14ac:dyDescent="0.15"/>
    <row r="112" spans="2:13" s="2" customFormat="1" ht="13.15" customHeight="1" x14ac:dyDescent="0.15"/>
    <row r="113" spans="2:7" s="2" customFormat="1" ht="13.15" customHeight="1" x14ac:dyDescent="0.15">
      <c r="B113" s="22" t="s">
        <v>274</v>
      </c>
    </row>
    <row r="114" spans="2:7" s="2" customFormat="1" ht="13.15" customHeight="1" x14ac:dyDescent="0.15"/>
    <row r="115" spans="2:7" s="2" customFormat="1" ht="13.15" customHeight="1" x14ac:dyDescent="0.15">
      <c r="B115" s="45" t="s">
        <v>128</v>
      </c>
      <c r="C115" s="46">
        <v>0</v>
      </c>
      <c r="D115" s="47" t="s">
        <v>129</v>
      </c>
    </row>
    <row r="116" spans="2:7" s="2" customFormat="1" ht="13.15" customHeight="1" x14ac:dyDescent="0.15">
      <c r="B116" s="48" t="s">
        <v>130</v>
      </c>
      <c r="C116" s="49">
        <v>0</v>
      </c>
      <c r="D116" s="50" t="s">
        <v>129</v>
      </c>
    </row>
    <row r="117" spans="2:7" s="2" customFormat="1" ht="12" x14ac:dyDescent="0.15"/>
    <row r="118" spans="2:7" s="2" customFormat="1" ht="12" x14ac:dyDescent="0.15"/>
    <row r="119" spans="2:7" s="2" customFormat="1" ht="12" x14ac:dyDescent="0.15"/>
    <row r="120" spans="2:7" s="2" customFormat="1" ht="12" x14ac:dyDescent="0.15"/>
    <row r="121" spans="2:7" s="2" customFormat="1" ht="12" x14ac:dyDescent="0.15"/>
    <row r="122" spans="2:7" s="2" customFormat="1" ht="12" x14ac:dyDescent="0.15"/>
    <row r="123" spans="2:7" s="2" customFormat="1" ht="12" x14ac:dyDescent="0.15"/>
    <row r="124" spans="2:7" s="2" customFormat="1" ht="12" x14ac:dyDescent="0.15"/>
    <row r="125" spans="2:7" s="2" customFormat="1" ht="12" x14ac:dyDescent="0.15"/>
    <row r="126" spans="2:7" s="2" customFormat="1" ht="12" x14ac:dyDescent="0.15"/>
    <row r="127" spans="2:7" s="2" customFormat="1" ht="12" x14ac:dyDescent="0.15"/>
    <row r="128" spans="2:7" s="2" customFormat="1" ht="12" x14ac:dyDescent="0.15"/>
    <row r="129" s="2" customFormat="1" ht="12" x14ac:dyDescent="0.15"/>
    <row r="130" s="2" customFormat="1" ht="12" x14ac:dyDescent="0.15"/>
    <row r="131" s="2" customFormat="1" ht="12" x14ac:dyDescent="0.15"/>
    <row r="132" s="2" customFormat="1" ht="12" x14ac:dyDescent="0.15"/>
    <row r="133" s="2" customFormat="1" ht="12" x14ac:dyDescent="0.15"/>
    <row r="134" s="2" customFormat="1" ht="12" x14ac:dyDescent="0.15"/>
    <row r="135" s="2" customFormat="1" ht="12" x14ac:dyDescent="0.15"/>
    <row r="136" s="2" customFormat="1" ht="12" x14ac:dyDescent="0.15"/>
    <row r="137" s="2" customFormat="1" ht="12" x14ac:dyDescent="0.15"/>
    <row r="138" s="2" customFormat="1" ht="12" x14ac:dyDescent="0.15"/>
    <row r="139" s="2" customFormat="1" ht="12" x14ac:dyDescent="0.15"/>
    <row r="140" s="2" customFormat="1" ht="12" x14ac:dyDescent="0.15"/>
    <row r="141" s="2" customFormat="1" ht="12" x14ac:dyDescent="0.15"/>
    <row r="142" s="2" customFormat="1" ht="12" x14ac:dyDescent="0.15"/>
    <row r="143" s="2" customFormat="1" ht="12" x14ac:dyDescent="0.15"/>
    <row r="144" s="2" customFormat="1" ht="12" x14ac:dyDescent="0.15"/>
    <row r="145" s="2" customFormat="1" ht="12" x14ac:dyDescent="0.15"/>
    <row r="146" s="2" customFormat="1" ht="12" x14ac:dyDescent="0.15"/>
    <row r="147" s="2" customFormat="1" ht="12" x14ac:dyDescent="0.15"/>
    <row r="148" s="2" customFormat="1" ht="12" x14ac:dyDescent="0.15"/>
    <row r="149" s="2" customFormat="1" ht="12" x14ac:dyDescent="0.15"/>
    <row r="150" s="2" customFormat="1" ht="12" x14ac:dyDescent="0.15"/>
    <row r="151" s="2" customFormat="1" ht="12" x14ac:dyDescent="0.15"/>
    <row r="152" s="2" customFormat="1" ht="12" x14ac:dyDescent="0.15"/>
    <row r="153" s="2" customFormat="1" ht="12" x14ac:dyDescent="0.15"/>
    <row r="154" s="2" customFormat="1" ht="12" x14ac:dyDescent="0.15"/>
    <row r="155" s="2" customFormat="1" ht="12" x14ac:dyDescent="0.15"/>
    <row r="156" s="2" customFormat="1" ht="12" x14ac:dyDescent="0.15"/>
    <row r="157" s="2" customFormat="1" ht="12" x14ac:dyDescent="0.15"/>
    <row r="158" s="2" customFormat="1" ht="12" x14ac:dyDescent="0.15"/>
    <row r="159" s="2" customFormat="1" ht="12" x14ac:dyDescent="0.15"/>
    <row r="160" s="2" customFormat="1" ht="12" x14ac:dyDescent="0.15"/>
    <row r="161" s="2" customFormat="1" ht="12" x14ac:dyDescent="0.15"/>
    <row r="162" s="2" customFormat="1" ht="12" x14ac:dyDescent="0.15"/>
    <row r="163" s="2" customFormat="1" ht="12" x14ac:dyDescent="0.15"/>
    <row r="164" s="2" customFormat="1" ht="12" x14ac:dyDescent="0.15"/>
    <row r="165" s="2" customFormat="1" ht="12" x14ac:dyDescent="0.15"/>
    <row r="166" s="2" customFormat="1" ht="12" x14ac:dyDescent="0.15"/>
    <row r="167" s="2" customFormat="1" ht="12" x14ac:dyDescent="0.15"/>
    <row r="168" s="2" customFormat="1" ht="12" x14ac:dyDescent="0.15"/>
    <row r="169" s="2" customFormat="1" ht="12" x14ac:dyDescent="0.15"/>
    <row r="170" s="2" customFormat="1" ht="12" x14ac:dyDescent="0.15"/>
    <row r="171" s="2" customFormat="1" ht="12" x14ac:dyDescent="0.15"/>
    <row r="172" s="2" customFormat="1" ht="12" x14ac:dyDescent="0.15"/>
    <row r="173" s="2" customFormat="1" ht="12" x14ac:dyDescent="0.15"/>
    <row r="174" s="2" customFormat="1" ht="12" x14ac:dyDescent="0.15"/>
    <row r="175" s="2" customFormat="1" ht="12" x14ac:dyDescent="0.15"/>
    <row r="176" s="2" customFormat="1" ht="12" x14ac:dyDescent="0.15"/>
    <row r="177" s="2" customFormat="1" ht="12" x14ac:dyDescent="0.15"/>
    <row r="178" s="2" customFormat="1" ht="12" x14ac:dyDescent="0.15"/>
    <row r="179" s="2" customFormat="1" ht="12" x14ac:dyDescent="0.15"/>
    <row r="180" s="2" customFormat="1" ht="12" x14ac:dyDescent="0.15"/>
    <row r="181" s="2" customFormat="1" ht="12" x14ac:dyDescent="0.15"/>
    <row r="182" s="2" customFormat="1" ht="12" x14ac:dyDescent="0.15"/>
    <row r="183" s="2" customFormat="1" ht="12" x14ac:dyDescent="0.15"/>
    <row r="184" s="2" customFormat="1" ht="12" x14ac:dyDescent="0.15"/>
    <row r="185" s="2" customFormat="1" ht="12" x14ac:dyDescent="0.15"/>
    <row r="186" s="2" customFormat="1" ht="12" x14ac:dyDescent="0.15"/>
    <row r="187" s="2" customFormat="1" ht="12" x14ac:dyDescent="0.15"/>
    <row r="188" s="2" customFormat="1" ht="12" x14ac:dyDescent="0.15"/>
    <row r="189" s="2" customFormat="1" ht="12" x14ac:dyDescent="0.15"/>
    <row r="190" s="2" customFormat="1" ht="12" x14ac:dyDescent="0.15"/>
    <row r="191" s="2" customFormat="1" ht="12" x14ac:dyDescent="0.15"/>
    <row r="192" s="2" customFormat="1" ht="12" x14ac:dyDescent="0.15"/>
    <row r="193" s="2" customFormat="1" ht="12" x14ac:dyDescent="0.15"/>
    <row r="194" s="2" customFormat="1" ht="12" x14ac:dyDescent="0.15"/>
    <row r="195" s="2" customFormat="1" ht="12" x14ac:dyDescent="0.15"/>
    <row r="196" s="2" customFormat="1" ht="12" x14ac:dyDescent="0.15"/>
    <row r="197" s="2" customFormat="1" ht="12" x14ac:dyDescent="0.15"/>
    <row r="198" s="2" customFormat="1" ht="12" x14ac:dyDescent="0.15"/>
    <row r="199" s="2" customFormat="1" ht="12" x14ac:dyDescent="0.15"/>
    <row r="200" s="2" customFormat="1" ht="12" x14ac:dyDescent="0.15"/>
    <row r="201" s="2" customFormat="1" ht="12" x14ac:dyDescent="0.15"/>
    <row r="202" s="2" customFormat="1" ht="12" x14ac:dyDescent="0.15"/>
    <row r="203" s="2" customFormat="1" ht="12" x14ac:dyDescent="0.15"/>
    <row r="204" s="2" customFormat="1" ht="12" x14ac:dyDescent="0.15"/>
    <row r="205" s="2" customFormat="1" ht="12" x14ac:dyDescent="0.15"/>
    <row r="206" s="2" customFormat="1" ht="12" x14ac:dyDescent="0.15"/>
    <row r="207" s="2" customFormat="1" ht="12" x14ac:dyDescent="0.15"/>
    <row r="208" s="2" customFormat="1" ht="12" x14ac:dyDescent="0.15"/>
    <row r="209" s="2" customFormat="1" ht="12" x14ac:dyDescent="0.15"/>
    <row r="210" s="2" customFormat="1" ht="12" x14ac:dyDescent="0.15"/>
    <row r="211" s="2" customFormat="1" ht="12" x14ac:dyDescent="0.15"/>
    <row r="212" s="2" customFormat="1" ht="12" x14ac:dyDescent="0.15"/>
    <row r="213" s="2" customFormat="1" ht="12" x14ac:dyDescent="0.15"/>
    <row r="214" s="2" customFormat="1" ht="12" x14ac:dyDescent="0.15"/>
    <row r="215" s="2" customFormat="1" ht="12" x14ac:dyDescent="0.15"/>
    <row r="216" s="2" customFormat="1" ht="12" x14ac:dyDescent="0.15"/>
    <row r="217" s="2" customFormat="1" ht="12" x14ac:dyDescent="0.15"/>
    <row r="218" s="2" customFormat="1" ht="12" x14ac:dyDescent="0.15"/>
    <row r="219" s="2" customFormat="1" ht="12" x14ac:dyDescent="0.15"/>
    <row r="220" s="2" customFormat="1" ht="12" x14ac:dyDescent="0.15"/>
    <row r="221" s="2" customFormat="1" ht="12" x14ac:dyDescent="0.15"/>
    <row r="222" s="2" customFormat="1" ht="12" x14ac:dyDescent="0.15"/>
    <row r="223" s="2" customFormat="1" ht="12" x14ac:dyDescent="0.15"/>
    <row r="224" s="2" customFormat="1" ht="12" x14ac:dyDescent="0.15"/>
    <row r="225" s="2" customFormat="1" ht="12" x14ac:dyDescent="0.15"/>
    <row r="226" s="2" customFormat="1" ht="12" x14ac:dyDescent="0.15"/>
    <row r="227" s="2" customFormat="1" ht="12" x14ac:dyDescent="0.15"/>
    <row r="228" s="2" customFormat="1" ht="12" x14ac:dyDescent="0.15"/>
    <row r="229" s="2" customFormat="1" ht="12" x14ac:dyDescent="0.15"/>
    <row r="230" s="2" customFormat="1" ht="12" x14ac:dyDescent="0.15"/>
    <row r="231" s="2" customFormat="1" ht="12" x14ac:dyDescent="0.15"/>
    <row r="232" s="2" customFormat="1" ht="12" x14ac:dyDescent="0.15"/>
    <row r="233" s="2" customFormat="1" ht="12" x14ac:dyDescent="0.15"/>
    <row r="234" s="2" customFormat="1" ht="12" x14ac:dyDescent="0.15"/>
    <row r="235" s="2" customFormat="1" ht="12" x14ac:dyDescent="0.15"/>
    <row r="236" s="2" customFormat="1" ht="12" x14ac:dyDescent="0.15"/>
    <row r="237" s="2" customFormat="1" ht="12" x14ac:dyDescent="0.15"/>
    <row r="238" s="2" customFormat="1" ht="12" x14ac:dyDescent="0.15"/>
    <row r="239" s="2" customFormat="1" ht="12" x14ac:dyDescent="0.15"/>
    <row r="240" s="2" customFormat="1" ht="12" x14ac:dyDescent="0.15"/>
    <row r="241" s="2" customFormat="1" ht="12" x14ac:dyDescent="0.15"/>
    <row r="242" s="2" customFormat="1" ht="12" x14ac:dyDescent="0.15"/>
    <row r="243" s="2" customFormat="1" ht="12" x14ac:dyDescent="0.15"/>
    <row r="244" s="2" customFormat="1" ht="12" x14ac:dyDescent="0.15"/>
    <row r="245" s="2" customFormat="1" ht="12" x14ac:dyDescent="0.15"/>
    <row r="246" s="2" customFormat="1" ht="12" x14ac:dyDescent="0.15"/>
    <row r="247" s="2" customFormat="1" ht="12" x14ac:dyDescent="0.15"/>
    <row r="248" s="2" customFormat="1" ht="12" x14ac:dyDescent="0.15"/>
    <row r="249" s="2" customFormat="1" ht="12" x14ac:dyDescent="0.15"/>
    <row r="250" s="2" customFormat="1" ht="12" x14ac:dyDescent="0.15"/>
    <row r="251" s="2" customFormat="1" ht="12" x14ac:dyDescent="0.15"/>
    <row r="252" s="2" customFormat="1" ht="12" x14ac:dyDescent="0.15"/>
    <row r="253" s="2" customFormat="1" ht="12" x14ac:dyDescent="0.15"/>
    <row r="254" s="2" customFormat="1" ht="12" x14ac:dyDescent="0.15"/>
    <row r="255" s="2" customFormat="1" ht="12" x14ac:dyDescent="0.15"/>
    <row r="256" s="2" customFormat="1" ht="12" x14ac:dyDescent="0.15"/>
    <row r="257" s="2" customFormat="1" ht="12" x14ac:dyDescent="0.15"/>
    <row r="258" s="2" customFormat="1" ht="12" x14ac:dyDescent="0.15"/>
  </sheetData>
  <mergeCells count="8">
    <mergeCell ref="L9:L10"/>
    <mergeCell ref="M9:M10"/>
    <mergeCell ref="B108:D108"/>
    <mergeCell ref="B109:D109"/>
    <mergeCell ref="F9:J9"/>
    <mergeCell ref="K9:K10"/>
    <mergeCell ref="B9:C9"/>
    <mergeCell ref="D9:E9"/>
  </mergeCells>
  <phoneticPr fontId="3"/>
  <dataValidations count="2">
    <dataValidation type="list" allowBlank="1" showInputMessage="1" showErrorMessage="1" sqref="M11:M100" xr:uid="{00000000-0002-0000-0A00-000000000000}">
      <formula1>$P$4:$P$5</formula1>
    </dataValidation>
    <dataValidation type="list" allowBlank="1" showInputMessage="1" showErrorMessage="1" sqref="D9" xr:uid="{00000000-0002-0000-0A00-000001000000}">
      <formula1>$Q$4:$Q$6</formula1>
    </dataValidation>
  </dataValidations>
  <pageMargins left="0.7" right="0.7" top="0.75" bottom="0.75" header="0.3" footer="0.3"/>
  <pageSetup paperSize="8" orientation="landscape" r:id="rId1"/>
  <headerFooter differentFirst="1">
    <firstFooter>&amp;R（以下次頁）　　　　　</first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G21" sqref="G21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/>
      <c r="D2" s="216"/>
      <c r="F2" s="58" t="s">
        <v>238</v>
      </c>
      <c r="G2" s="215"/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/>
      <c r="D4" s="216"/>
      <c r="F4" s="217" t="s">
        <v>240</v>
      </c>
      <c r="G4" s="218"/>
      <c r="H4" s="219"/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144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154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13"/>
      <c r="G11" s="114"/>
      <c r="H11" s="17">
        <f>F11*G11</f>
        <v>0</v>
      </c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16"/>
      <c r="G12" s="117"/>
      <c r="H12" s="18">
        <f t="shared" ref="H12:H75" si="0">F12*G12</f>
        <v>0</v>
      </c>
      <c r="I12" s="115"/>
      <c r="J12" s="115"/>
      <c r="K12" s="125"/>
      <c r="L12" s="125"/>
      <c r="M12" s="10">
        <f t="shared" ref="M12:M75" si="1">K12*L12</f>
        <v>0</v>
      </c>
      <c r="N12" s="63">
        <f t="shared" ref="N12:N75" si="2">IF(E12&gt;=M12,M12,E12)</f>
        <v>0</v>
      </c>
      <c r="O12" s="11">
        <f t="shared" ref="O12:O75" si="3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16"/>
      <c r="G13" s="117"/>
      <c r="H13" s="18">
        <f t="shared" si="0"/>
        <v>0</v>
      </c>
      <c r="I13" s="115"/>
      <c r="J13" s="115"/>
      <c r="K13" s="125"/>
      <c r="L13" s="125"/>
      <c r="M13" s="10">
        <f t="shared" si="1"/>
        <v>0</v>
      </c>
      <c r="N13" s="63">
        <f t="shared" si="2"/>
        <v>0</v>
      </c>
      <c r="O13" s="11">
        <f t="shared" si="3"/>
        <v>0</v>
      </c>
    </row>
    <row r="14" spans="2:15" x14ac:dyDescent="0.15">
      <c r="B14" s="7" t="s">
        <v>16</v>
      </c>
      <c r="C14" s="115"/>
      <c r="D14" s="115"/>
      <c r="E14" s="115"/>
      <c r="F14" s="116"/>
      <c r="G14" s="117"/>
      <c r="H14" s="18">
        <f t="shared" si="0"/>
        <v>0</v>
      </c>
      <c r="I14" s="115"/>
      <c r="J14" s="115"/>
      <c r="K14" s="125"/>
      <c r="L14" s="125"/>
      <c r="M14" s="10">
        <f t="shared" si="1"/>
        <v>0</v>
      </c>
      <c r="N14" s="63">
        <f t="shared" si="2"/>
        <v>0</v>
      </c>
      <c r="O14" s="11">
        <f t="shared" si="3"/>
        <v>0</v>
      </c>
    </row>
    <row r="15" spans="2:15" x14ac:dyDescent="0.15">
      <c r="B15" s="7" t="s">
        <v>17</v>
      </c>
      <c r="C15" s="115"/>
      <c r="D15" s="115"/>
      <c r="E15" s="115"/>
      <c r="F15" s="116"/>
      <c r="G15" s="117"/>
      <c r="H15" s="18">
        <f t="shared" si="0"/>
        <v>0</v>
      </c>
      <c r="I15" s="115"/>
      <c r="J15" s="115"/>
      <c r="K15" s="125"/>
      <c r="L15" s="125"/>
      <c r="M15" s="10">
        <f t="shared" si="1"/>
        <v>0</v>
      </c>
      <c r="N15" s="63">
        <f t="shared" si="2"/>
        <v>0</v>
      </c>
      <c r="O15" s="11">
        <f t="shared" si="3"/>
        <v>0</v>
      </c>
    </row>
    <row r="16" spans="2:15" x14ac:dyDescent="0.15">
      <c r="B16" s="7" t="s">
        <v>18</v>
      </c>
      <c r="C16" s="118"/>
      <c r="D16" s="118"/>
      <c r="E16" s="118"/>
      <c r="F16" s="119"/>
      <c r="G16" s="120"/>
      <c r="H16" s="16">
        <f t="shared" si="0"/>
        <v>0</v>
      </c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119"/>
      <c r="G17" s="120"/>
      <c r="H17" s="16">
        <f t="shared" si="0"/>
        <v>0</v>
      </c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119"/>
      <c r="G18" s="120"/>
      <c r="H18" s="16">
        <f t="shared" si="0"/>
        <v>0</v>
      </c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119"/>
      <c r="G19" s="120"/>
      <c r="H19" s="16">
        <f t="shared" si="0"/>
        <v>0</v>
      </c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119"/>
      <c r="G20" s="120"/>
      <c r="H20" s="16">
        <f t="shared" si="0"/>
        <v>0</v>
      </c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119"/>
      <c r="G21" s="120"/>
      <c r="H21" s="16">
        <f t="shared" si="0"/>
        <v>0</v>
      </c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119"/>
      <c r="G22" s="120"/>
      <c r="H22" s="16">
        <f t="shared" si="0"/>
        <v>0</v>
      </c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119"/>
      <c r="G23" s="120"/>
      <c r="H23" s="16">
        <f t="shared" si="0"/>
        <v>0</v>
      </c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119"/>
      <c r="G24" s="120"/>
      <c r="H24" s="16">
        <f t="shared" si="0"/>
        <v>0</v>
      </c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0</v>
      </c>
      <c r="F101" s="59" t="s">
        <v>150</v>
      </c>
      <c r="G101" s="59" t="s">
        <v>149</v>
      </c>
      <c r="H101" s="58">
        <f>SUM(H11:H100)</f>
        <v>0</v>
      </c>
      <c r="I101" s="59" t="s">
        <v>148</v>
      </c>
      <c r="J101" s="59" t="s">
        <v>150</v>
      </c>
      <c r="K101" s="59" t="s">
        <v>148</v>
      </c>
      <c r="L101" s="58">
        <f>SUM(L11:L100)</f>
        <v>0</v>
      </c>
      <c r="M101" s="61">
        <f>SUM(M11:M100)</f>
        <v>0</v>
      </c>
      <c r="N101" s="65">
        <f>SUM(N11:N100)</f>
        <v>0</v>
      </c>
      <c r="O101" s="15">
        <f>SUM(O11:O100)</f>
        <v>0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/>
      <c r="G104" s="79" t="s">
        <v>111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0</v>
      </c>
      <c r="G106" t="s">
        <v>112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0</v>
      </c>
      <c r="G108" t="s">
        <v>152</v>
      </c>
    </row>
  </sheetData>
  <mergeCells count="13">
    <mergeCell ref="M9:M10"/>
    <mergeCell ref="C8:H8"/>
    <mergeCell ref="I8:M8"/>
    <mergeCell ref="C9:C10"/>
    <mergeCell ref="D9:D10"/>
    <mergeCell ref="I9:I10"/>
    <mergeCell ref="J9:J10"/>
    <mergeCell ref="L9:L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1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2" max="2" width="8.75" customWidth="1"/>
    <col min="3" max="3" width="15.625" customWidth="1"/>
    <col min="4" max="4" width="21.875" customWidth="1"/>
    <col min="5" max="5" width="13" customWidth="1"/>
    <col min="6" max="8" width="10.625" customWidth="1"/>
    <col min="9" max="9" width="15.625" customWidth="1"/>
    <col min="10" max="10" width="18" customWidth="1"/>
    <col min="11" max="11" width="10.625" customWidth="1"/>
    <col min="12" max="12" width="8.75" customWidth="1"/>
    <col min="13" max="13" width="10.625" customWidth="1"/>
    <col min="14" max="14" width="13.5" customWidth="1"/>
    <col min="15" max="15" width="13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144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107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231</v>
      </c>
      <c r="D11" s="151" t="s">
        <v>233</v>
      </c>
      <c r="E11" s="112">
        <v>20</v>
      </c>
      <c r="F11" s="113">
        <v>20</v>
      </c>
      <c r="G11" s="114">
        <v>0.9</v>
      </c>
      <c r="H11" s="17">
        <f>F11*G11</f>
        <v>18</v>
      </c>
      <c r="I11" s="111" t="s">
        <v>234</v>
      </c>
      <c r="J11" s="111" t="s">
        <v>236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20</v>
      </c>
      <c r="O11" s="9">
        <f>IF(H11&lt;=M11,H11,M11)</f>
        <v>18</v>
      </c>
    </row>
    <row r="12" spans="2:15" x14ac:dyDescent="0.15">
      <c r="B12" s="7" t="s">
        <v>14</v>
      </c>
      <c r="C12" s="115" t="s">
        <v>230</v>
      </c>
      <c r="D12" s="152" t="s">
        <v>233</v>
      </c>
      <c r="E12" s="115">
        <v>20</v>
      </c>
      <c r="F12" s="116">
        <v>20</v>
      </c>
      <c r="G12" s="117">
        <v>0.9</v>
      </c>
      <c r="H12" s="18">
        <f t="shared" ref="H12:H75" si="0">F12*G12</f>
        <v>18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20</v>
      </c>
      <c r="O12" s="11">
        <f t="shared" ref="O12:O75" si="3">IF(H12&lt;=M12,H12,M12)</f>
        <v>18</v>
      </c>
    </row>
    <row r="13" spans="2:15" x14ac:dyDescent="0.15">
      <c r="B13" s="7" t="s">
        <v>15</v>
      </c>
      <c r="C13" s="115" t="s">
        <v>230</v>
      </c>
      <c r="D13" s="152" t="s">
        <v>233</v>
      </c>
      <c r="E13" s="115">
        <v>20</v>
      </c>
      <c r="F13" s="116">
        <v>20</v>
      </c>
      <c r="G13" s="117">
        <v>0.9</v>
      </c>
      <c r="H13" s="18">
        <f t="shared" si="0"/>
        <v>18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20</v>
      </c>
      <c r="O13" s="11">
        <f t="shared" si="3"/>
        <v>18</v>
      </c>
    </row>
    <row r="14" spans="2:15" x14ac:dyDescent="0.15">
      <c r="B14" s="7" t="s">
        <v>16</v>
      </c>
      <c r="C14" s="115" t="s">
        <v>230</v>
      </c>
      <c r="D14" s="152" t="s">
        <v>233</v>
      </c>
      <c r="E14" s="115">
        <v>20</v>
      </c>
      <c r="F14" s="116">
        <v>20</v>
      </c>
      <c r="G14" s="117">
        <v>0.9</v>
      </c>
      <c r="H14" s="18">
        <f t="shared" si="0"/>
        <v>18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20</v>
      </c>
      <c r="O14" s="11">
        <f t="shared" si="3"/>
        <v>18</v>
      </c>
    </row>
    <row r="15" spans="2:15" x14ac:dyDescent="0.15">
      <c r="B15" s="7" t="s">
        <v>17</v>
      </c>
      <c r="C15" s="115" t="s">
        <v>230</v>
      </c>
      <c r="D15" s="152" t="s">
        <v>233</v>
      </c>
      <c r="E15" s="115">
        <v>20</v>
      </c>
      <c r="F15" s="116">
        <v>20</v>
      </c>
      <c r="G15" s="117">
        <v>0.9</v>
      </c>
      <c r="H15" s="18">
        <f t="shared" si="0"/>
        <v>18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20</v>
      </c>
      <c r="O15" s="11">
        <f t="shared" si="3"/>
        <v>18</v>
      </c>
    </row>
    <row r="16" spans="2:15" x14ac:dyDescent="0.15">
      <c r="B16" s="7" t="s">
        <v>18</v>
      </c>
      <c r="C16" s="115" t="s">
        <v>230</v>
      </c>
      <c r="D16" s="152" t="s">
        <v>233</v>
      </c>
      <c r="E16" s="115">
        <v>20</v>
      </c>
      <c r="F16" s="116">
        <v>20</v>
      </c>
      <c r="G16" s="117">
        <v>0.9</v>
      </c>
      <c r="H16" s="16">
        <f t="shared" si="0"/>
        <v>18</v>
      </c>
      <c r="I16" s="115" t="s">
        <v>234</v>
      </c>
      <c r="J16" s="115" t="s">
        <v>235</v>
      </c>
      <c r="K16" s="125">
        <v>0.25</v>
      </c>
      <c r="L16" s="125">
        <v>100</v>
      </c>
      <c r="M16" s="10">
        <f t="shared" si="1"/>
        <v>25</v>
      </c>
      <c r="N16" s="63">
        <f t="shared" si="2"/>
        <v>20</v>
      </c>
      <c r="O16" s="11">
        <f t="shared" si="3"/>
        <v>18</v>
      </c>
    </row>
    <row r="17" spans="2:15" x14ac:dyDescent="0.15">
      <c r="B17" s="7" t="s">
        <v>19</v>
      </c>
      <c r="C17" s="115" t="s">
        <v>230</v>
      </c>
      <c r="D17" s="152" t="s">
        <v>233</v>
      </c>
      <c r="E17" s="115">
        <v>20</v>
      </c>
      <c r="F17" s="116">
        <v>20</v>
      </c>
      <c r="G17" s="117">
        <v>0.9</v>
      </c>
      <c r="H17" s="16">
        <f t="shared" si="0"/>
        <v>18</v>
      </c>
      <c r="I17" s="115" t="s">
        <v>234</v>
      </c>
      <c r="J17" s="115" t="s">
        <v>235</v>
      </c>
      <c r="K17" s="125">
        <v>0.25</v>
      </c>
      <c r="L17" s="125">
        <v>100</v>
      </c>
      <c r="M17" s="10">
        <f t="shared" si="1"/>
        <v>25</v>
      </c>
      <c r="N17" s="63">
        <f t="shared" si="2"/>
        <v>20</v>
      </c>
      <c r="O17" s="11">
        <f t="shared" si="3"/>
        <v>18</v>
      </c>
    </row>
    <row r="18" spans="2:15" x14ac:dyDescent="0.15">
      <c r="B18" s="7" t="s">
        <v>20</v>
      </c>
      <c r="C18" s="115" t="s">
        <v>230</v>
      </c>
      <c r="D18" s="152" t="s">
        <v>233</v>
      </c>
      <c r="E18" s="115">
        <v>20</v>
      </c>
      <c r="F18" s="116">
        <v>20</v>
      </c>
      <c r="G18" s="117">
        <v>0.9</v>
      </c>
      <c r="H18" s="16">
        <f t="shared" si="0"/>
        <v>18</v>
      </c>
      <c r="I18" s="115" t="s">
        <v>234</v>
      </c>
      <c r="J18" s="115" t="s">
        <v>235</v>
      </c>
      <c r="K18" s="125">
        <v>0.25</v>
      </c>
      <c r="L18" s="125">
        <v>100</v>
      </c>
      <c r="M18" s="10">
        <f t="shared" si="1"/>
        <v>25</v>
      </c>
      <c r="N18" s="63">
        <f t="shared" si="2"/>
        <v>20</v>
      </c>
      <c r="O18" s="11">
        <f t="shared" si="3"/>
        <v>18</v>
      </c>
    </row>
    <row r="19" spans="2:15" x14ac:dyDescent="0.15">
      <c r="B19" s="7" t="s">
        <v>21</v>
      </c>
      <c r="C19" s="115" t="s">
        <v>230</v>
      </c>
      <c r="D19" s="152" t="s">
        <v>233</v>
      </c>
      <c r="E19" s="115">
        <v>20</v>
      </c>
      <c r="F19" s="116">
        <v>20</v>
      </c>
      <c r="G19" s="117">
        <v>0.9</v>
      </c>
      <c r="H19" s="16">
        <f t="shared" si="0"/>
        <v>18</v>
      </c>
      <c r="I19" s="115" t="s">
        <v>234</v>
      </c>
      <c r="J19" s="115" t="s">
        <v>235</v>
      </c>
      <c r="K19" s="125">
        <v>0.25</v>
      </c>
      <c r="L19" s="125">
        <v>100</v>
      </c>
      <c r="M19" s="10">
        <f t="shared" si="1"/>
        <v>25</v>
      </c>
      <c r="N19" s="63">
        <f t="shared" si="2"/>
        <v>20</v>
      </c>
      <c r="O19" s="11">
        <f t="shared" si="3"/>
        <v>18</v>
      </c>
    </row>
    <row r="20" spans="2:15" x14ac:dyDescent="0.15">
      <c r="B20" s="7" t="s">
        <v>22</v>
      </c>
      <c r="C20" s="115" t="s">
        <v>230</v>
      </c>
      <c r="D20" s="152" t="s">
        <v>233</v>
      </c>
      <c r="E20" s="115">
        <v>20</v>
      </c>
      <c r="F20" s="116">
        <v>20</v>
      </c>
      <c r="G20" s="117">
        <v>0.9</v>
      </c>
      <c r="H20" s="16">
        <f t="shared" si="0"/>
        <v>18</v>
      </c>
      <c r="I20" s="115" t="s">
        <v>234</v>
      </c>
      <c r="J20" s="115" t="s">
        <v>235</v>
      </c>
      <c r="K20" s="125">
        <v>0.25</v>
      </c>
      <c r="L20" s="125">
        <v>100</v>
      </c>
      <c r="M20" s="10">
        <f t="shared" si="1"/>
        <v>25</v>
      </c>
      <c r="N20" s="63">
        <f t="shared" si="2"/>
        <v>20</v>
      </c>
      <c r="O20" s="11">
        <f t="shared" si="3"/>
        <v>18</v>
      </c>
    </row>
    <row r="21" spans="2:15" x14ac:dyDescent="0.15">
      <c r="B21" s="7" t="s">
        <v>23</v>
      </c>
      <c r="C21" s="115" t="s">
        <v>230</v>
      </c>
      <c r="D21" s="152" t="s">
        <v>233</v>
      </c>
      <c r="E21" s="115">
        <v>20</v>
      </c>
      <c r="F21" s="116">
        <v>20</v>
      </c>
      <c r="G21" s="117">
        <v>0.9</v>
      </c>
      <c r="H21" s="16">
        <f t="shared" si="0"/>
        <v>18</v>
      </c>
      <c r="I21" s="115" t="s">
        <v>234</v>
      </c>
      <c r="J21" s="115" t="s">
        <v>235</v>
      </c>
      <c r="K21" s="125">
        <v>0.25</v>
      </c>
      <c r="L21" s="125">
        <v>100</v>
      </c>
      <c r="M21" s="10">
        <f t="shared" si="1"/>
        <v>25</v>
      </c>
      <c r="N21" s="63">
        <f t="shared" si="2"/>
        <v>20</v>
      </c>
      <c r="O21" s="11">
        <f t="shared" si="3"/>
        <v>18</v>
      </c>
    </row>
    <row r="22" spans="2:15" x14ac:dyDescent="0.15">
      <c r="B22" s="7" t="s">
        <v>24</v>
      </c>
      <c r="C22" s="115" t="s">
        <v>230</v>
      </c>
      <c r="D22" s="152" t="s">
        <v>233</v>
      </c>
      <c r="E22" s="115">
        <v>20</v>
      </c>
      <c r="F22" s="116">
        <v>20</v>
      </c>
      <c r="G22" s="117">
        <v>0.9</v>
      </c>
      <c r="H22" s="16">
        <f t="shared" si="0"/>
        <v>18</v>
      </c>
      <c r="I22" s="115" t="s">
        <v>234</v>
      </c>
      <c r="J22" s="115" t="s">
        <v>235</v>
      </c>
      <c r="K22" s="125">
        <v>0.25</v>
      </c>
      <c r="L22" s="125">
        <v>100</v>
      </c>
      <c r="M22" s="10">
        <f t="shared" si="1"/>
        <v>25</v>
      </c>
      <c r="N22" s="63">
        <f t="shared" si="2"/>
        <v>20</v>
      </c>
      <c r="O22" s="11">
        <f t="shared" si="3"/>
        <v>18</v>
      </c>
    </row>
    <row r="23" spans="2:15" x14ac:dyDescent="0.15">
      <c r="B23" s="7" t="s">
        <v>25</v>
      </c>
      <c r="C23" s="115" t="s">
        <v>230</v>
      </c>
      <c r="D23" s="152" t="s">
        <v>233</v>
      </c>
      <c r="E23" s="115">
        <v>20</v>
      </c>
      <c r="F23" s="116">
        <v>20</v>
      </c>
      <c r="G23" s="117">
        <v>0.9</v>
      </c>
      <c r="H23" s="16">
        <f t="shared" si="0"/>
        <v>18</v>
      </c>
      <c r="I23" s="115" t="s">
        <v>234</v>
      </c>
      <c r="J23" s="115" t="s">
        <v>235</v>
      </c>
      <c r="K23" s="125">
        <v>0.25</v>
      </c>
      <c r="L23" s="125">
        <v>100</v>
      </c>
      <c r="M23" s="10">
        <f t="shared" si="1"/>
        <v>25</v>
      </c>
      <c r="N23" s="63">
        <f t="shared" si="2"/>
        <v>20</v>
      </c>
      <c r="O23" s="11">
        <f t="shared" si="3"/>
        <v>18</v>
      </c>
    </row>
    <row r="24" spans="2:15" x14ac:dyDescent="0.15">
      <c r="B24" s="7" t="s">
        <v>26</v>
      </c>
      <c r="C24" s="115" t="s">
        <v>230</v>
      </c>
      <c r="D24" s="150" t="s">
        <v>233</v>
      </c>
      <c r="E24" s="115">
        <v>20</v>
      </c>
      <c r="F24" s="116">
        <v>20</v>
      </c>
      <c r="G24" s="117">
        <v>0.9</v>
      </c>
      <c r="H24" s="16">
        <f t="shared" si="0"/>
        <v>18</v>
      </c>
      <c r="I24" s="115" t="s">
        <v>234</v>
      </c>
      <c r="J24" s="115" t="s">
        <v>235</v>
      </c>
      <c r="K24" s="125">
        <v>0.25</v>
      </c>
      <c r="L24" s="125">
        <v>100</v>
      </c>
      <c r="M24" s="10">
        <f t="shared" si="1"/>
        <v>25</v>
      </c>
      <c r="N24" s="63">
        <f t="shared" si="2"/>
        <v>20</v>
      </c>
      <c r="O24" s="11">
        <f t="shared" si="3"/>
        <v>18</v>
      </c>
    </row>
    <row r="25" spans="2:15" x14ac:dyDescent="0.15">
      <c r="B25" s="7" t="s">
        <v>27</v>
      </c>
      <c r="C25" s="118"/>
      <c r="D25" s="118"/>
      <c r="E25" s="118"/>
      <c r="F25" s="119"/>
      <c r="G25" s="120"/>
      <c r="H25" s="16">
        <f t="shared" si="0"/>
        <v>0</v>
      </c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119"/>
      <c r="G26" s="120"/>
      <c r="H26" s="16">
        <f t="shared" si="0"/>
        <v>0</v>
      </c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119"/>
      <c r="G27" s="120"/>
      <c r="H27" s="16">
        <f t="shared" si="0"/>
        <v>0</v>
      </c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119"/>
      <c r="G28" s="120"/>
      <c r="H28" s="16">
        <f t="shared" si="0"/>
        <v>0</v>
      </c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119"/>
      <c r="G29" s="120"/>
      <c r="H29" s="16">
        <f t="shared" si="0"/>
        <v>0</v>
      </c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119"/>
      <c r="G30" s="120"/>
      <c r="H30" s="16">
        <f t="shared" si="0"/>
        <v>0</v>
      </c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119"/>
      <c r="G31" s="120"/>
      <c r="H31" s="16">
        <f t="shared" si="0"/>
        <v>0</v>
      </c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119"/>
      <c r="G32" s="120"/>
      <c r="H32" s="16">
        <f t="shared" si="0"/>
        <v>0</v>
      </c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119"/>
      <c r="G33" s="120"/>
      <c r="H33" s="16">
        <f t="shared" si="0"/>
        <v>0</v>
      </c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119"/>
      <c r="G34" s="120"/>
      <c r="H34" s="16">
        <f t="shared" si="0"/>
        <v>0</v>
      </c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119"/>
      <c r="G35" s="120"/>
      <c r="H35" s="16">
        <f t="shared" si="0"/>
        <v>0</v>
      </c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119"/>
      <c r="G36" s="120"/>
      <c r="H36" s="16">
        <f t="shared" si="0"/>
        <v>0</v>
      </c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119"/>
      <c r="G37" s="120"/>
      <c r="H37" s="16">
        <f t="shared" si="0"/>
        <v>0</v>
      </c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119"/>
      <c r="G38" s="120"/>
      <c r="H38" s="16">
        <f t="shared" si="0"/>
        <v>0</v>
      </c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119"/>
      <c r="G39" s="120"/>
      <c r="H39" s="16">
        <f t="shared" si="0"/>
        <v>0</v>
      </c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119"/>
      <c r="G40" s="120"/>
      <c r="H40" s="16">
        <f t="shared" si="0"/>
        <v>0</v>
      </c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119"/>
      <c r="G41" s="120"/>
      <c r="H41" s="16">
        <f t="shared" si="0"/>
        <v>0</v>
      </c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119"/>
      <c r="G42" s="120"/>
      <c r="H42" s="16">
        <f t="shared" si="0"/>
        <v>0</v>
      </c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119"/>
      <c r="G43" s="120"/>
      <c r="H43" s="16">
        <f t="shared" si="0"/>
        <v>0</v>
      </c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119"/>
      <c r="G44" s="120"/>
      <c r="H44" s="16">
        <f t="shared" si="0"/>
        <v>0</v>
      </c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119"/>
      <c r="G45" s="120"/>
      <c r="H45" s="16">
        <f t="shared" si="0"/>
        <v>0</v>
      </c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119"/>
      <c r="G46" s="120"/>
      <c r="H46" s="16">
        <f t="shared" si="0"/>
        <v>0</v>
      </c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119"/>
      <c r="G47" s="120"/>
      <c r="H47" s="16">
        <f t="shared" si="0"/>
        <v>0</v>
      </c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119"/>
      <c r="G48" s="120"/>
      <c r="H48" s="16">
        <f t="shared" si="0"/>
        <v>0</v>
      </c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119"/>
      <c r="G49" s="120"/>
      <c r="H49" s="16">
        <f t="shared" si="0"/>
        <v>0</v>
      </c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119"/>
      <c r="G50" s="120"/>
      <c r="H50" s="16">
        <f t="shared" si="0"/>
        <v>0</v>
      </c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119"/>
      <c r="G51" s="120"/>
      <c r="H51" s="16">
        <f t="shared" si="0"/>
        <v>0</v>
      </c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119"/>
      <c r="G52" s="120"/>
      <c r="H52" s="16">
        <f t="shared" si="0"/>
        <v>0</v>
      </c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119"/>
      <c r="G53" s="120"/>
      <c r="H53" s="16">
        <f t="shared" si="0"/>
        <v>0</v>
      </c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119"/>
      <c r="G54" s="120"/>
      <c r="H54" s="16">
        <f t="shared" si="0"/>
        <v>0</v>
      </c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119"/>
      <c r="G55" s="120"/>
      <c r="H55" s="16">
        <f t="shared" si="0"/>
        <v>0</v>
      </c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119"/>
      <c r="G56" s="120"/>
      <c r="H56" s="16">
        <f t="shared" si="0"/>
        <v>0</v>
      </c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119"/>
      <c r="G57" s="120"/>
      <c r="H57" s="16">
        <f t="shared" si="0"/>
        <v>0</v>
      </c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119"/>
      <c r="G58" s="120"/>
      <c r="H58" s="16">
        <f t="shared" si="0"/>
        <v>0</v>
      </c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119"/>
      <c r="G59" s="120"/>
      <c r="H59" s="16">
        <f t="shared" si="0"/>
        <v>0</v>
      </c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119"/>
      <c r="G60" s="120"/>
      <c r="H60" s="16">
        <f t="shared" si="0"/>
        <v>0</v>
      </c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119"/>
      <c r="G61" s="120"/>
      <c r="H61" s="16">
        <f t="shared" si="0"/>
        <v>0</v>
      </c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119"/>
      <c r="G62" s="120"/>
      <c r="H62" s="16">
        <f t="shared" si="0"/>
        <v>0</v>
      </c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119"/>
      <c r="G63" s="120"/>
      <c r="H63" s="16">
        <f t="shared" si="0"/>
        <v>0</v>
      </c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119"/>
      <c r="G64" s="120"/>
      <c r="H64" s="16">
        <f t="shared" si="0"/>
        <v>0</v>
      </c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119"/>
      <c r="G65" s="120"/>
      <c r="H65" s="16">
        <f t="shared" si="0"/>
        <v>0</v>
      </c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119"/>
      <c r="G66" s="120"/>
      <c r="H66" s="16">
        <f t="shared" si="0"/>
        <v>0</v>
      </c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119"/>
      <c r="G67" s="120"/>
      <c r="H67" s="16">
        <f t="shared" si="0"/>
        <v>0</v>
      </c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119"/>
      <c r="G68" s="120"/>
      <c r="H68" s="16">
        <f t="shared" si="0"/>
        <v>0</v>
      </c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119"/>
      <c r="G69" s="120"/>
      <c r="H69" s="16">
        <f t="shared" si="0"/>
        <v>0</v>
      </c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119"/>
      <c r="G70" s="120"/>
      <c r="H70" s="16">
        <f t="shared" si="0"/>
        <v>0</v>
      </c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119"/>
      <c r="G71" s="120"/>
      <c r="H71" s="16">
        <f t="shared" si="0"/>
        <v>0</v>
      </c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119"/>
      <c r="G72" s="120"/>
      <c r="H72" s="16">
        <f t="shared" si="0"/>
        <v>0</v>
      </c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119"/>
      <c r="G73" s="120"/>
      <c r="H73" s="16">
        <f t="shared" si="0"/>
        <v>0</v>
      </c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119"/>
      <c r="G74" s="120"/>
      <c r="H74" s="16">
        <f t="shared" si="0"/>
        <v>0</v>
      </c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119"/>
      <c r="G75" s="120"/>
      <c r="H75" s="16">
        <f t="shared" si="0"/>
        <v>0</v>
      </c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119"/>
      <c r="G76" s="120"/>
      <c r="H76" s="16">
        <f t="shared" ref="H76:H100" si="4">F76*G76</f>
        <v>0</v>
      </c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119"/>
      <c r="G77" s="120"/>
      <c r="H77" s="16">
        <f t="shared" si="4"/>
        <v>0</v>
      </c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119"/>
      <c r="G78" s="120"/>
      <c r="H78" s="16">
        <f t="shared" si="4"/>
        <v>0</v>
      </c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119"/>
      <c r="G79" s="120"/>
      <c r="H79" s="16">
        <f t="shared" si="4"/>
        <v>0</v>
      </c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119"/>
      <c r="G80" s="120"/>
      <c r="H80" s="16">
        <f t="shared" si="4"/>
        <v>0</v>
      </c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119"/>
      <c r="G81" s="120"/>
      <c r="H81" s="16">
        <f t="shared" si="4"/>
        <v>0</v>
      </c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119"/>
      <c r="G82" s="120"/>
      <c r="H82" s="16">
        <f t="shared" si="4"/>
        <v>0</v>
      </c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119"/>
      <c r="G83" s="120"/>
      <c r="H83" s="16">
        <f t="shared" si="4"/>
        <v>0</v>
      </c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119"/>
      <c r="G84" s="120"/>
      <c r="H84" s="16">
        <f t="shared" si="4"/>
        <v>0</v>
      </c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119"/>
      <c r="G85" s="120"/>
      <c r="H85" s="16">
        <f t="shared" si="4"/>
        <v>0</v>
      </c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119"/>
      <c r="G86" s="120"/>
      <c r="H86" s="16">
        <f t="shared" si="4"/>
        <v>0</v>
      </c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119"/>
      <c r="G87" s="120"/>
      <c r="H87" s="16">
        <f t="shared" si="4"/>
        <v>0</v>
      </c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119"/>
      <c r="G88" s="120"/>
      <c r="H88" s="16">
        <f t="shared" si="4"/>
        <v>0</v>
      </c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119"/>
      <c r="G89" s="120"/>
      <c r="H89" s="16">
        <f t="shared" si="4"/>
        <v>0</v>
      </c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119"/>
      <c r="G90" s="120"/>
      <c r="H90" s="16">
        <f t="shared" si="4"/>
        <v>0</v>
      </c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119"/>
      <c r="G91" s="120"/>
      <c r="H91" s="16">
        <f t="shared" si="4"/>
        <v>0</v>
      </c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119"/>
      <c r="G92" s="120"/>
      <c r="H92" s="16">
        <f t="shared" si="4"/>
        <v>0</v>
      </c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119"/>
      <c r="G93" s="120"/>
      <c r="H93" s="16">
        <f t="shared" si="4"/>
        <v>0</v>
      </c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119"/>
      <c r="G94" s="120"/>
      <c r="H94" s="16">
        <f t="shared" si="4"/>
        <v>0</v>
      </c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119"/>
      <c r="G95" s="120"/>
      <c r="H95" s="16">
        <f t="shared" si="4"/>
        <v>0</v>
      </c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119"/>
      <c r="G96" s="120"/>
      <c r="H96" s="16">
        <f t="shared" si="4"/>
        <v>0</v>
      </c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119"/>
      <c r="G97" s="120"/>
      <c r="H97" s="16">
        <f t="shared" si="4"/>
        <v>0</v>
      </c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119"/>
      <c r="G98" s="120"/>
      <c r="H98" s="16">
        <f t="shared" si="4"/>
        <v>0</v>
      </c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119"/>
      <c r="G99" s="120"/>
      <c r="H99" s="16">
        <f t="shared" si="4"/>
        <v>0</v>
      </c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122"/>
      <c r="G100" s="123"/>
      <c r="H100" s="56">
        <f t="shared" si="4"/>
        <v>0</v>
      </c>
      <c r="I100" s="121"/>
      <c r="J100" s="121"/>
      <c r="K100" s="127"/>
      <c r="L100" s="127"/>
      <c r="M100" s="57">
        <f t="shared" si="5"/>
        <v>0</v>
      </c>
      <c r="N100" s="62">
        <f t="shared" si="6"/>
        <v>0</v>
      </c>
      <c r="O100" s="13">
        <f t="shared" si="7"/>
        <v>0</v>
      </c>
    </row>
    <row r="101" spans="2:15" x14ac:dyDescent="0.15">
      <c r="B101" s="55" t="s">
        <v>147</v>
      </c>
      <c r="C101" s="59" t="s">
        <v>148</v>
      </c>
      <c r="D101" s="59" t="s">
        <v>148</v>
      </c>
      <c r="E101" s="66">
        <f>SUM(E11:E100)</f>
        <v>280</v>
      </c>
      <c r="F101" s="59" t="s">
        <v>148</v>
      </c>
      <c r="G101" s="59" t="s">
        <v>148</v>
      </c>
      <c r="H101" s="58">
        <f>SUM(H11:H100)</f>
        <v>252</v>
      </c>
      <c r="I101" s="59" t="s">
        <v>148</v>
      </c>
      <c r="J101" s="59" t="s">
        <v>148</v>
      </c>
      <c r="K101" s="59" t="s">
        <v>148</v>
      </c>
      <c r="L101" s="58">
        <f>SUM(L11:L100)</f>
        <v>1400</v>
      </c>
      <c r="M101" s="61">
        <f>SUM(M11:M100)</f>
        <v>350</v>
      </c>
      <c r="N101" s="65">
        <f>SUM(N11:N100)</f>
        <v>280</v>
      </c>
      <c r="O101" s="15">
        <f>SUM(O11:O100)</f>
        <v>252</v>
      </c>
    </row>
    <row r="103" spans="2:15" ht="14.25" thickBot="1" x14ac:dyDescent="0.2">
      <c r="F103" s="79"/>
    </row>
    <row r="104" spans="2:15" ht="14.25" thickBot="1" x14ac:dyDescent="0.2">
      <c r="B104" s="5" t="s">
        <v>103</v>
      </c>
      <c r="F104" s="129">
        <v>5</v>
      </c>
      <c r="G104" s="79" t="s">
        <v>110</v>
      </c>
    </row>
    <row r="105" spans="2:15" ht="14.25" thickBot="1" x14ac:dyDescent="0.2">
      <c r="F105" s="128"/>
    </row>
    <row r="106" spans="2:15" ht="14.25" thickBot="1" x14ac:dyDescent="0.2">
      <c r="B106" s="5" t="s">
        <v>219</v>
      </c>
      <c r="F106" s="108">
        <f>ROUND(SUM(N11:N100),0)</f>
        <v>280</v>
      </c>
      <c r="G106" t="s">
        <v>110</v>
      </c>
    </row>
    <row r="107" spans="2:15" ht="14.25" thickBot="1" x14ac:dyDescent="0.2"/>
    <row r="108" spans="2:15" ht="14.25" thickBot="1" x14ac:dyDescent="0.2">
      <c r="B108" s="5" t="s">
        <v>220</v>
      </c>
      <c r="F108" s="109">
        <f>ROUNDDOWN(O101-F104,0)</f>
        <v>247</v>
      </c>
      <c r="G108" t="s">
        <v>110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J11:J100 D11:E100" xr:uid="{00000000-0002-0000-02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B1:O108"/>
  <sheetViews>
    <sheetView showGridLines="0" tabSelected="1" view="pageBreakPreview" zoomScale="90" zoomScaleNormal="80" zoomScaleSheetLayoutView="90" workbookViewId="0">
      <selection activeCell="D13" sqref="D13:D24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278</v>
      </c>
      <c r="D2" s="216"/>
      <c r="F2" s="58" t="s">
        <v>179</v>
      </c>
      <c r="G2" s="215" t="s">
        <v>283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34" t="s">
        <v>282</v>
      </c>
      <c r="D4" s="235"/>
      <c r="F4" s="217" t="s">
        <v>240</v>
      </c>
      <c r="G4" s="218"/>
      <c r="H4" s="219" t="s">
        <v>279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145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161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160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153</v>
      </c>
      <c r="O10" s="189" t="s">
        <v>106</v>
      </c>
    </row>
    <row r="11" spans="2:15" x14ac:dyDescent="0.15">
      <c r="B11" s="7" t="s">
        <v>13</v>
      </c>
      <c r="C11" s="111" t="s">
        <v>277</v>
      </c>
      <c r="D11" s="111" t="s">
        <v>284</v>
      </c>
      <c r="E11" s="112">
        <v>33.299999999999997</v>
      </c>
      <c r="F11" s="19"/>
      <c r="G11" s="208">
        <v>0.9</v>
      </c>
      <c r="H11" s="134">
        <v>33.299999999999997</v>
      </c>
      <c r="I11" s="111" t="s">
        <v>280</v>
      </c>
      <c r="J11" s="111" t="s">
        <v>281</v>
      </c>
      <c r="K11" s="124">
        <v>0.55000000000000004</v>
      </c>
      <c r="L11" s="124">
        <v>68</v>
      </c>
      <c r="M11" s="8">
        <f>K11*L11</f>
        <v>37.400000000000006</v>
      </c>
      <c r="N11" s="62">
        <f>IF(E11&gt;=M11,M11,E11)</f>
        <v>33.299999999999997</v>
      </c>
      <c r="O11" s="9">
        <f>IF(H11&lt;=M11,H11,M11)</f>
        <v>33.299999999999997</v>
      </c>
    </row>
    <row r="12" spans="2:15" x14ac:dyDescent="0.15">
      <c r="B12" s="7" t="s">
        <v>14</v>
      </c>
      <c r="C12" s="152" t="s">
        <v>277</v>
      </c>
      <c r="D12" s="152" t="s">
        <v>284</v>
      </c>
      <c r="E12" s="210">
        <v>33.299999999999997</v>
      </c>
      <c r="F12" s="20">
        <f t="shared" ref="F12:F75" si="0">IFERROR(H12/G12,"")</f>
        <v>36.999999999999993</v>
      </c>
      <c r="G12" s="211">
        <f>G11</f>
        <v>0.9</v>
      </c>
      <c r="H12" s="116">
        <v>33.299999999999997</v>
      </c>
      <c r="I12" s="152" t="s">
        <v>280</v>
      </c>
      <c r="J12" s="152" t="s">
        <v>281</v>
      </c>
      <c r="K12" s="125">
        <v>0.55000000000000004</v>
      </c>
      <c r="L12" s="125">
        <v>68</v>
      </c>
      <c r="M12" s="10">
        <f t="shared" ref="M12:M75" si="1">K12*L12</f>
        <v>37.400000000000006</v>
      </c>
      <c r="N12" s="63">
        <f t="shared" ref="N12:N75" si="2">IF(E12&gt;=M12,M12,E12)</f>
        <v>33.299999999999997</v>
      </c>
      <c r="O12" s="11">
        <f t="shared" ref="O12:O75" si="3">IF(H12&lt;=M12,H12,M12)</f>
        <v>33.299999999999997</v>
      </c>
    </row>
    <row r="13" spans="2:15" x14ac:dyDescent="0.15">
      <c r="B13" s="7" t="s">
        <v>15</v>
      </c>
      <c r="C13" s="152" t="s">
        <v>277</v>
      </c>
      <c r="D13" s="152" t="s">
        <v>284</v>
      </c>
      <c r="E13" s="210">
        <v>33.299999999999997</v>
      </c>
      <c r="F13" s="20">
        <f t="shared" si="0"/>
        <v>36.999999999999993</v>
      </c>
      <c r="G13" s="211">
        <f t="shared" ref="G13:G24" si="4">G12</f>
        <v>0.9</v>
      </c>
      <c r="H13" s="116">
        <v>33.299999999999997</v>
      </c>
      <c r="I13" s="152" t="s">
        <v>280</v>
      </c>
      <c r="J13" s="152" t="s">
        <v>281</v>
      </c>
      <c r="K13" s="125">
        <v>0.55000000000000004</v>
      </c>
      <c r="L13" s="125">
        <v>68</v>
      </c>
      <c r="M13" s="10">
        <f t="shared" si="1"/>
        <v>37.400000000000006</v>
      </c>
      <c r="N13" s="63">
        <f t="shared" si="2"/>
        <v>33.299999999999997</v>
      </c>
      <c r="O13" s="11">
        <f t="shared" si="3"/>
        <v>33.299999999999997</v>
      </c>
    </row>
    <row r="14" spans="2:15" x14ac:dyDescent="0.15">
      <c r="B14" s="7" t="s">
        <v>16</v>
      </c>
      <c r="C14" s="152" t="s">
        <v>277</v>
      </c>
      <c r="D14" s="152" t="s">
        <v>284</v>
      </c>
      <c r="E14" s="210">
        <v>33.299999999999997</v>
      </c>
      <c r="F14" s="20">
        <f t="shared" si="0"/>
        <v>36.999999999999993</v>
      </c>
      <c r="G14" s="211">
        <f t="shared" si="4"/>
        <v>0.9</v>
      </c>
      <c r="H14" s="116">
        <v>33.299999999999997</v>
      </c>
      <c r="I14" s="152" t="s">
        <v>280</v>
      </c>
      <c r="J14" s="152" t="s">
        <v>281</v>
      </c>
      <c r="K14" s="125">
        <v>0.55000000000000004</v>
      </c>
      <c r="L14" s="125">
        <v>68</v>
      </c>
      <c r="M14" s="10">
        <f t="shared" si="1"/>
        <v>37.400000000000006</v>
      </c>
      <c r="N14" s="63">
        <f t="shared" si="2"/>
        <v>33.299999999999997</v>
      </c>
      <c r="O14" s="11">
        <f t="shared" si="3"/>
        <v>33.299999999999997</v>
      </c>
    </row>
    <row r="15" spans="2:15" x14ac:dyDescent="0.15">
      <c r="B15" s="7" t="s">
        <v>17</v>
      </c>
      <c r="C15" s="150" t="s">
        <v>277</v>
      </c>
      <c r="D15" s="152" t="s">
        <v>284</v>
      </c>
      <c r="E15" s="209">
        <v>33.299999999999997</v>
      </c>
      <c r="F15" s="20">
        <f t="shared" si="0"/>
        <v>36.999999999999993</v>
      </c>
      <c r="G15" s="211">
        <f t="shared" si="4"/>
        <v>0.9</v>
      </c>
      <c r="H15" s="134">
        <v>33.299999999999997</v>
      </c>
      <c r="I15" s="150" t="s">
        <v>280</v>
      </c>
      <c r="J15" s="150" t="s">
        <v>281</v>
      </c>
      <c r="K15" s="212">
        <v>0.55000000000000004</v>
      </c>
      <c r="L15" s="212">
        <v>68</v>
      </c>
      <c r="M15" s="10">
        <f t="shared" si="1"/>
        <v>37.400000000000006</v>
      </c>
      <c r="N15" s="63">
        <f t="shared" si="2"/>
        <v>33.299999999999997</v>
      </c>
      <c r="O15" s="11">
        <f t="shared" si="3"/>
        <v>33.299999999999997</v>
      </c>
    </row>
    <row r="16" spans="2:15" x14ac:dyDescent="0.15">
      <c r="B16" s="7" t="s">
        <v>18</v>
      </c>
      <c r="C16" s="150" t="s">
        <v>277</v>
      </c>
      <c r="D16" s="152" t="s">
        <v>284</v>
      </c>
      <c r="E16" s="209">
        <v>33.299999999999997</v>
      </c>
      <c r="F16" s="20">
        <f t="shared" si="0"/>
        <v>36.999999999999993</v>
      </c>
      <c r="G16" s="211">
        <f t="shared" si="4"/>
        <v>0.9</v>
      </c>
      <c r="H16" s="134">
        <v>33.299999999999997</v>
      </c>
      <c r="I16" s="150" t="s">
        <v>280</v>
      </c>
      <c r="J16" s="150" t="s">
        <v>281</v>
      </c>
      <c r="K16" s="212">
        <v>0.55000000000000004</v>
      </c>
      <c r="L16" s="212">
        <v>68</v>
      </c>
      <c r="M16" s="10">
        <f t="shared" si="1"/>
        <v>37.400000000000006</v>
      </c>
      <c r="N16" s="63">
        <f t="shared" si="2"/>
        <v>33.299999999999997</v>
      </c>
      <c r="O16" s="11">
        <f t="shared" si="3"/>
        <v>33.299999999999997</v>
      </c>
    </row>
    <row r="17" spans="2:15" x14ac:dyDescent="0.15">
      <c r="B17" s="7" t="s">
        <v>19</v>
      </c>
      <c r="C17" s="150" t="s">
        <v>277</v>
      </c>
      <c r="D17" s="152" t="s">
        <v>284</v>
      </c>
      <c r="E17" s="209">
        <v>33.299999999999997</v>
      </c>
      <c r="F17" s="20">
        <f t="shared" si="0"/>
        <v>36.999999999999993</v>
      </c>
      <c r="G17" s="211">
        <f t="shared" si="4"/>
        <v>0.9</v>
      </c>
      <c r="H17" s="134">
        <v>33.299999999999997</v>
      </c>
      <c r="I17" s="150" t="s">
        <v>280</v>
      </c>
      <c r="J17" s="150" t="s">
        <v>281</v>
      </c>
      <c r="K17" s="212">
        <v>0.55000000000000004</v>
      </c>
      <c r="L17" s="212">
        <v>68</v>
      </c>
      <c r="M17" s="10">
        <f t="shared" si="1"/>
        <v>37.400000000000006</v>
      </c>
      <c r="N17" s="63">
        <f t="shared" si="2"/>
        <v>33.299999999999997</v>
      </c>
      <c r="O17" s="11">
        <f t="shared" si="3"/>
        <v>33.299999999999997</v>
      </c>
    </row>
    <row r="18" spans="2:15" x14ac:dyDescent="0.15">
      <c r="B18" s="7" t="s">
        <v>20</v>
      </c>
      <c r="C18" s="150" t="s">
        <v>277</v>
      </c>
      <c r="D18" s="152" t="s">
        <v>284</v>
      </c>
      <c r="E18" s="209">
        <v>33.299999999999997</v>
      </c>
      <c r="F18" s="20">
        <f t="shared" si="0"/>
        <v>36.999999999999993</v>
      </c>
      <c r="G18" s="211">
        <f t="shared" si="4"/>
        <v>0.9</v>
      </c>
      <c r="H18" s="134">
        <v>33.299999999999997</v>
      </c>
      <c r="I18" s="150" t="s">
        <v>280</v>
      </c>
      <c r="J18" s="150" t="s">
        <v>281</v>
      </c>
      <c r="K18" s="212">
        <v>0.55000000000000004</v>
      </c>
      <c r="L18" s="212">
        <v>68</v>
      </c>
      <c r="M18" s="10">
        <f t="shared" si="1"/>
        <v>37.400000000000006</v>
      </c>
      <c r="N18" s="63">
        <f t="shared" si="2"/>
        <v>33.299999999999997</v>
      </c>
      <c r="O18" s="11">
        <f t="shared" si="3"/>
        <v>33.299999999999997</v>
      </c>
    </row>
    <row r="19" spans="2:15" x14ac:dyDescent="0.15">
      <c r="B19" s="7" t="s">
        <v>21</v>
      </c>
      <c r="C19" s="150" t="s">
        <v>277</v>
      </c>
      <c r="D19" s="152" t="s">
        <v>284</v>
      </c>
      <c r="E19" s="209">
        <v>33.299999999999997</v>
      </c>
      <c r="F19" s="20">
        <f t="shared" si="0"/>
        <v>36.999999999999993</v>
      </c>
      <c r="G19" s="211">
        <f t="shared" si="4"/>
        <v>0.9</v>
      </c>
      <c r="H19" s="134">
        <v>33.299999999999997</v>
      </c>
      <c r="I19" s="150" t="s">
        <v>280</v>
      </c>
      <c r="J19" s="150" t="s">
        <v>281</v>
      </c>
      <c r="K19" s="212">
        <v>0.55000000000000004</v>
      </c>
      <c r="L19" s="212">
        <v>68</v>
      </c>
      <c r="M19" s="10">
        <f t="shared" si="1"/>
        <v>37.400000000000006</v>
      </c>
      <c r="N19" s="63">
        <f t="shared" si="2"/>
        <v>33.299999999999997</v>
      </c>
      <c r="O19" s="11">
        <f t="shared" si="3"/>
        <v>33.299999999999997</v>
      </c>
    </row>
    <row r="20" spans="2:15" x14ac:dyDescent="0.15">
      <c r="B20" s="7" t="s">
        <v>22</v>
      </c>
      <c r="C20" s="150" t="s">
        <v>277</v>
      </c>
      <c r="D20" s="152" t="s">
        <v>284</v>
      </c>
      <c r="E20" s="209">
        <v>33.299999999999997</v>
      </c>
      <c r="F20" s="20">
        <f t="shared" si="0"/>
        <v>36.999999999999993</v>
      </c>
      <c r="G20" s="211">
        <f t="shared" si="4"/>
        <v>0.9</v>
      </c>
      <c r="H20" s="134">
        <v>33.299999999999997</v>
      </c>
      <c r="I20" s="150" t="s">
        <v>280</v>
      </c>
      <c r="J20" s="150" t="s">
        <v>281</v>
      </c>
      <c r="K20" s="212">
        <v>0.55000000000000004</v>
      </c>
      <c r="L20" s="212">
        <v>68</v>
      </c>
      <c r="M20" s="10">
        <f t="shared" si="1"/>
        <v>37.400000000000006</v>
      </c>
      <c r="N20" s="63">
        <f t="shared" si="2"/>
        <v>33.299999999999997</v>
      </c>
      <c r="O20" s="11">
        <f t="shared" si="3"/>
        <v>33.299999999999997</v>
      </c>
    </row>
    <row r="21" spans="2:15" x14ac:dyDescent="0.15">
      <c r="B21" s="7" t="s">
        <v>23</v>
      </c>
      <c r="C21" s="150" t="s">
        <v>277</v>
      </c>
      <c r="D21" s="152" t="s">
        <v>284</v>
      </c>
      <c r="E21" s="209">
        <v>33.299999999999997</v>
      </c>
      <c r="F21" s="20">
        <f t="shared" si="0"/>
        <v>36.999999999999993</v>
      </c>
      <c r="G21" s="211">
        <f t="shared" si="4"/>
        <v>0.9</v>
      </c>
      <c r="H21" s="134">
        <v>33.299999999999997</v>
      </c>
      <c r="I21" s="150" t="s">
        <v>280</v>
      </c>
      <c r="J21" s="150" t="s">
        <v>281</v>
      </c>
      <c r="K21" s="212">
        <v>0.55000000000000004</v>
      </c>
      <c r="L21" s="212">
        <v>68</v>
      </c>
      <c r="M21" s="10">
        <f t="shared" si="1"/>
        <v>37.400000000000006</v>
      </c>
      <c r="N21" s="63">
        <f t="shared" si="2"/>
        <v>33.299999999999997</v>
      </c>
      <c r="O21" s="11">
        <f t="shared" si="3"/>
        <v>33.299999999999997</v>
      </c>
    </row>
    <row r="22" spans="2:15" x14ac:dyDescent="0.15">
      <c r="B22" s="7" t="s">
        <v>24</v>
      </c>
      <c r="C22" s="150" t="s">
        <v>277</v>
      </c>
      <c r="D22" s="152" t="s">
        <v>284</v>
      </c>
      <c r="E22" s="209">
        <v>33.299999999999997</v>
      </c>
      <c r="F22" s="20">
        <f t="shared" si="0"/>
        <v>36.999999999999993</v>
      </c>
      <c r="G22" s="211">
        <f t="shared" si="4"/>
        <v>0.9</v>
      </c>
      <c r="H22" s="134">
        <v>33.299999999999997</v>
      </c>
      <c r="I22" s="150" t="s">
        <v>280</v>
      </c>
      <c r="J22" s="150" t="s">
        <v>281</v>
      </c>
      <c r="K22" s="212">
        <v>0.55000000000000004</v>
      </c>
      <c r="L22" s="212">
        <v>68</v>
      </c>
      <c r="M22" s="10">
        <f t="shared" si="1"/>
        <v>37.400000000000006</v>
      </c>
      <c r="N22" s="63">
        <f t="shared" si="2"/>
        <v>33.299999999999997</v>
      </c>
      <c r="O22" s="11">
        <f t="shared" si="3"/>
        <v>33.299999999999997</v>
      </c>
    </row>
    <row r="23" spans="2:15" x14ac:dyDescent="0.15">
      <c r="B23" s="7" t="s">
        <v>25</v>
      </c>
      <c r="C23" s="150" t="s">
        <v>277</v>
      </c>
      <c r="D23" s="152" t="s">
        <v>284</v>
      </c>
      <c r="E23" s="209">
        <v>33.299999999999997</v>
      </c>
      <c r="F23" s="20">
        <f t="shared" si="0"/>
        <v>36.999999999999993</v>
      </c>
      <c r="G23" s="211">
        <f t="shared" si="4"/>
        <v>0.9</v>
      </c>
      <c r="H23" s="134">
        <v>33.299999999999997</v>
      </c>
      <c r="I23" s="150" t="s">
        <v>280</v>
      </c>
      <c r="J23" s="150" t="s">
        <v>281</v>
      </c>
      <c r="K23" s="212">
        <v>0.55000000000000004</v>
      </c>
      <c r="L23" s="212">
        <v>68</v>
      </c>
      <c r="M23" s="10">
        <f t="shared" si="1"/>
        <v>37.400000000000006</v>
      </c>
      <c r="N23" s="63">
        <f t="shared" si="2"/>
        <v>33.299999999999997</v>
      </c>
      <c r="O23" s="11">
        <f t="shared" si="3"/>
        <v>33.299999999999997</v>
      </c>
    </row>
    <row r="24" spans="2:15" x14ac:dyDescent="0.15">
      <c r="B24" s="7" t="s">
        <v>26</v>
      </c>
      <c r="C24" s="150" t="s">
        <v>277</v>
      </c>
      <c r="D24" s="152" t="s">
        <v>284</v>
      </c>
      <c r="E24" s="209">
        <v>33.299999999999997</v>
      </c>
      <c r="F24" s="20">
        <f t="shared" si="0"/>
        <v>36.999999999999993</v>
      </c>
      <c r="G24" s="211">
        <f t="shared" si="4"/>
        <v>0.9</v>
      </c>
      <c r="H24" s="134">
        <v>33.299999999999997</v>
      </c>
      <c r="I24" s="150" t="s">
        <v>280</v>
      </c>
      <c r="J24" s="150" t="s">
        <v>281</v>
      </c>
      <c r="K24" s="212">
        <v>0.55000000000000004</v>
      </c>
      <c r="L24" s="212">
        <v>68</v>
      </c>
      <c r="M24" s="10">
        <f t="shared" si="1"/>
        <v>37.400000000000006</v>
      </c>
      <c r="N24" s="63">
        <f t="shared" si="2"/>
        <v>33.299999999999997</v>
      </c>
      <c r="O24" s="11">
        <f t="shared" si="3"/>
        <v>33.299999999999997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5">IFERROR(H76/G76,"")</f>
        <v/>
      </c>
      <c r="G76" s="120"/>
      <c r="H76" s="116"/>
      <c r="I76" s="118"/>
      <c r="J76" s="118"/>
      <c r="K76" s="126"/>
      <c r="L76" s="126"/>
      <c r="M76" s="10">
        <f t="shared" ref="M76:M100" si="6">K76*L76</f>
        <v>0</v>
      </c>
      <c r="N76" s="63">
        <f t="shared" ref="N76:N100" si="7">IF(E76&gt;=M76,M76,E76)</f>
        <v>0</v>
      </c>
      <c r="O76" s="11">
        <f t="shared" ref="O76:O100" si="8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5"/>
        <v/>
      </c>
      <c r="G77" s="120"/>
      <c r="H77" s="116"/>
      <c r="I77" s="118"/>
      <c r="J77" s="118"/>
      <c r="K77" s="126"/>
      <c r="L77" s="126"/>
      <c r="M77" s="10">
        <f t="shared" si="6"/>
        <v>0</v>
      </c>
      <c r="N77" s="63">
        <f t="shared" si="7"/>
        <v>0</v>
      </c>
      <c r="O77" s="11">
        <f t="shared" si="8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5"/>
        <v/>
      </c>
      <c r="G78" s="120"/>
      <c r="H78" s="116"/>
      <c r="I78" s="118"/>
      <c r="J78" s="118"/>
      <c r="K78" s="126"/>
      <c r="L78" s="126"/>
      <c r="M78" s="10">
        <f t="shared" si="6"/>
        <v>0</v>
      </c>
      <c r="N78" s="63">
        <f t="shared" si="7"/>
        <v>0</v>
      </c>
      <c r="O78" s="11">
        <f t="shared" si="8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5"/>
        <v/>
      </c>
      <c r="G79" s="120"/>
      <c r="H79" s="116"/>
      <c r="I79" s="118"/>
      <c r="J79" s="118"/>
      <c r="K79" s="126"/>
      <c r="L79" s="126"/>
      <c r="M79" s="10">
        <f t="shared" si="6"/>
        <v>0</v>
      </c>
      <c r="N79" s="63">
        <f t="shared" si="7"/>
        <v>0</v>
      </c>
      <c r="O79" s="11">
        <f t="shared" si="8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5"/>
        <v/>
      </c>
      <c r="G80" s="120"/>
      <c r="H80" s="116"/>
      <c r="I80" s="118"/>
      <c r="J80" s="118"/>
      <c r="K80" s="126"/>
      <c r="L80" s="126"/>
      <c r="M80" s="10">
        <f t="shared" si="6"/>
        <v>0</v>
      </c>
      <c r="N80" s="63">
        <f t="shared" si="7"/>
        <v>0</v>
      </c>
      <c r="O80" s="11">
        <f t="shared" si="8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5"/>
        <v/>
      </c>
      <c r="G81" s="120"/>
      <c r="H81" s="116"/>
      <c r="I81" s="118"/>
      <c r="J81" s="118"/>
      <c r="K81" s="126"/>
      <c r="L81" s="126"/>
      <c r="M81" s="10">
        <f t="shared" si="6"/>
        <v>0</v>
      </c>
      <c r="N81" s="63">
        <f t="shared" si="7"/>
        <v>0</v>
      </c>
      <c r="O81" s="11">
        <f t="shared" si="8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5"/>
        <v/>
      </c>
      <c r="G82" s="120"/>
      <c r="H82" s="116"/>
      <c r="I82" s="118"/>
      <c r="J82" s="118"/>
      <c r="K82" s="126"/>
      <c r="L82" s="126"/>
      <c r="M82" s="10">
        <f t="shared" si="6"/>
        <v>0</v>
      </c>
      <c r="N82" s="63">
        <f t="shared" si="7"/>
        <v>0</v>
      </c>
      <c r="O82" s="11">
        <f t="shared" si="8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5"/>
        <v/>
      </c>
      <c r="G83" s="120"/>
      <c r="H83" s="116"/>
      <c r="I83" s="118"/>
      <c r="J83" s="118"/>
      <c r="K83" s="126"/>
      <c r="L83" s="126"/>
      <c r="M83" s="10">
        <f t="shared" si="6"/>
        <v>0</v>
      </c>
      <c r="N83" s="63">
        <f t="shared" si="7"/>
        <v>0</v>
      </c>
      <c r="O83" s="11">
        <f t="shared" si="8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5"/>
        <v/>
      </c>
      <c r="G84" s="120"/>
      <c r="H84" s="116"/>
      <c r="I84" s="118"/>
      <c r="J84" s="118"/>
      <c r="K84" s="126"/>
      <c r="L84" s="126"/>
      <c r="M84" s="10">
        <f t="shared" si="6"/>
        <v>0</v>
      </c>
      <c r="N84" s="63">
        <f t="shared" si="7"/>
        <v>0</v>
      </c>
      <c r="O84" s="11">
        <f t="shared" si="8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5"/>
        <v/>
      </c>
      <c r="G85" s="120"/>
      <c r="H85" s="116"/>
      <c r="I85" s="118"/>
      <c r="J85" s="118"/>
      <c r="K85" s="126"/>
      <c r="L85" s="126"/>
      <c r="M85" s="10">
        <f t="shared" si="6"/>
        <v>0</v>
      </c>
      <c r="N85" s="63">
        <f t="shared" si="7"/>
        <v>0</v>
      </c>
      <c r="O85" s="11">
        <f t="shared" si="8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5"/>
        <v/>
      </c>
      <c r="G86" s="120"/>
      <c r="H86" s="116"/>
      <c r="I86" s="118"/>
      <c r="J86" s="118"/>
      <c r="K86" s="126"/>
      <c r="L86" s="126"/>
      <c r="M86" s="10">
        <f t="shared" si="6"/>
        <v>0</v>
      </c>
      <c r="N86" s="63">
        <f t="shared" si="7"/>
        <v>0</v>
      </c>
      <c r="O86" s="11">
        <f t="shared" si="8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5"/>
        <v/>
      </c>
      <c r="G87" s="120"/>
      <c r="H87" s="116"/>
      <c r="I87" s="118"/>
      <c r="J87" s="118"/>
      <c r="K87" s="126"/>
      <c r="L87" s="126"/>
      <c r="M87" s="10">
        <f t="shared" si="6"/>
        <v>0</v>
      </c>
      <c r="N87" s="63">
        <f t="shared" si="7"/>
        <v>0</v>
      </c>
      <c r="O87" s="11">
        <f t="shared" si="8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5"/>
        <v/>
      </c>
      <c r="G88" s="120"/>
      <c r="H88" s="116"/>
      <c r="I88" s="118"/>
      <c r="J88" s="118"/>
      <c r="K88" s="126"/>
      <c r="L88" s="126"/>
      <c r="M88" s="10">
        <f t="shared" si="6"/>
        <v>0</v>
      </c>
      <c r="N88" s="63">
        <f t="shared" si="7"/>
        <v>0</v>
      </c>
      <c r="O88" s="11">
        <f t="shared" si="8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5"/>
        <v/>
      </c>
      <c r="G89" s="120"/>
      <c r="H89" s="116"/>
      <c r="I89" s="118"/>
      <c r="J89" s="118"/>
      <c r="K89" s="126"/>
      <c r="L89" s="126"/>
      <c r="M89" s="10">
        <f t="shared" si="6"/>
        <v>0</v>
      </c>
      <c r="N89" s="63">
        <f t="shared" si="7"/>
        <v>0</v>
      </c>
      <c r="O89" s="11">
        <f t="shared" si="8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5"/>
        <v/>
      </c>
      <c r="G90" s="120"/>
      <c r="H90" s="116"/>
      <c r="I90" s="118"/>
      <c r="J90" s="118"/>
      <c r="K90" s="126"/>
      <c r="L90" s="126"/>
      <c r="M90" s="10">
        <f t="shared" si="6"/>
        <v>0</v>
      </c>
      <c r="N90" s="63">
        <f t="shared" si="7"/>
        <v>0</v>
      </c>
      <c r="O90" s="11">
        <f t="shared" si="8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5"/>
        <v/>
      </c>
      <c r="G91" s="120"/>
      <c r="H91" s="116"/>
      <c r="I91" s="118"/>
      <c r="J91" s="118"/>
      <c r="K91" s="126"/>
      <c r="L91" s="126"/>
      <c r="M91" s="10">
        <f t="shared" si="6"/>
        <v>0</v>
      </c>
      <c r="N91" s="63">
        <f t="shared" si="7"/>
        <v>0</v>
      </c>
      <c r="O91" s="11">
        <f t="shared" si="8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5"/>
        <v/>
      </c>
      <c r="G92" s="120"/>
      <c r="H92" s="116"/>
      <c r="I92" s="118"/>
      <c r="J92" s="118"/>
      <c r="K92" s="126"/>
      <c r="L92" s="126"/>
      <c r="M92" s="10">
        <f t="shared" si="6"/>
        <v>0</v>
      </c>
      <c r="N92" s="63">
        <f t="shared" si="7"/>
        <v>0</v>
      </c>
      <c r="O92" s="11">
        <f t="shared" si="8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5"/>
        <v/>
      </c>
      <c r="G93" s="120"/>
      <c r="H93" s="116"/>
      <c r="I93" s="118"/>
      <c r="J93" s="118"/>
      <c r="K93" s="126"/>
      <c r="L93" s="126"/>
      <c r="M93" s="10">
        <f t="shared" si="6"/>
        <v>0</v>
      </c>
      <c r="N93" s="63">
        <f t="shared" si="7"/>
        <v>0</v>
      </c>
      <c r="O93" s="11">
        <f t="shared" si="8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5"/>
        <v/>
      </c>
      <c r="G94" s="120"/>
      <c r="H94" s="116"/>
      <c r="I94" s="118"/>
      <c r="J94" s="118"/>
      <c r="K94" s="126"/>
      <c r="L94" s="126"/>
      <c r="M94" s="10">
        <f t="shared" si="6"/>
        <v>0</v>
      </c>
      <c r="N94" s="63">
        <f t="shared" si="7"/>
        <v>0</v>
      </c>
      <c r="O94" s="11">
        <f t="shared" si="8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5"/>
        <v/>
      </c>
      <c r="G95" s="120"/>
      <c r="H95" s="116"/>
      <c r="I95" s="118"/>
      <c r="J95" s="118"/>
      <c r="K95" s="126"/>
      <c r="L95" s="126"/>
      <c r="M95" s="10">
        <f t="shared" si="6"/>
        <v>0</v>
      </c>
      <c r="N95" s="63">
        <f t="shared" si="7"/>
        <v>0</v>
      </c>
      <c r="O95" s="11">
        <f t="shared" si="8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5"/>
        <v/>
      </c>
      <c r="G96" s="120"/>
      <c r="H96" s="116"/>
      <c r="I96" s="118"/>
      <c r="J96" s="118"/>
      <c r="K96" s="126"/>
      <c r="L96" s="126"/>
      <c r="M96" s="10">
        <f t="shared" si="6"/>
        <v>0</v>
      </c>
      <c r="N96" s="63">
        <f t="shared" si="7"/>
        <v>0</v>
      </c>
      <c r="O96" s="11">
        <f t="shared" si="8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5"/>
        <v/>
      </c>
      <c r="G97" s="120"/>
      <c r="H97" s="116"/>
      <c r="I97" s="118"/>
      <c r="J97" s="118"/>
      <c r="K97" s="126"/>
      <c r="L97" s="126"/>
      <c r="M97" s="10">
        <f t="shared" si="6"/>
        <v>0</v>
      </c>
      <c r="N97" s="63">
        <f t="shared" si="7"/>
        <v>0</v>
      </c>
      <c r="O97" s="11">
        <f t="shared" si="8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5"/>
        <v/>
      </c>
      <c r="G98" s="120"/>
      <c r="H98" s="116"/>
      <c r="I98" s="118"/>
      <c r="J98" s="118"/>
      <c r="K98" s="126"/>
      <c r="L98" s="126"/>
      <c r="M98" s="10">
        <f t="shared" si="6"/>
        <v>0</v>
      </c>
      <c r="N98" s="63">
        <f t="shared" si="7"/>
        <v>0</v>
      </c>
      <c r="O98" s="11">
        <f t="shared" si="8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5"/>
        <v/>
      </c>
      <c r="G99" s="120"/>
      <c r="H99" s="116"/>
      <c r="I99" s="118"/>
      <c r="J99" s="118"/>
      <c r="K99" s="126"/>
      <c r="L99" s="126"/>
      <c r="M99" s="10">
        <f t="shared" si="6"/>
        <v>0</v>
      </c>
      <c r="N99" s="63">
        <f t="shared" si="7"/>
        <v>0</v>
      </c>
      <c r="O99" s="11">
        <f t="shared" si="8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5"/>
        <v/>
      </c>
      <c r="G100" s="123"/>
      <c r="H100" s="146"/>
      <c r="I100" s="121"/>
      <c r="J100" s="121"/>
      <c r="K100" s="127"/>
      <c r="L100" s="127"/>
      <c r="M100" s="12">
        <f t="shared" si="6"/>
        <v>0</v>
      </c>
      <c r="N100" s="67">
        <f t="shared" si="7"/>
        <v>0</v>
      </c>
      <c r="O100" s="13">
        <f t="shared" si="8"/>
        <v>0</v>
      </c>
    </row>
    <row r="101" spans="2:15" x14ac:dyDescent="0.15">
      <c r="B101" s="14" t="s">
        <v>147</v>
      </c>
      <c r="C101" s="70" t="s">
        <v>148</v>
      </c>
      <c r="D101" s="70" t="s">
        <v>150</v>
      </c>
      <c r="E101" s="69">
        <f>SUM(E11:E100)</f>
        <v>466.2000000000001</v>
      </c>
      <c r="F101" s="70" t="s">
        <v>164</v>
      </c>
      <c r="G101" s="70" t="s">
        <v>148</v>
      </c>
      <c r="H101" s="69">
        <f>SUM(H11:H100)</f>
        <v>466.2000000000001</v>
      </c>
      <c r="I101" s="70" t="s">
        <v>150</v>
      </c>
      <c r="J101" s="70" t="s">
        <v>165</v>
      </c>
      <c r="K101" s="70" t="s">
        <v>148</v>
      </c>
      <c r="L101" s="69">
        <f>SUM(L11:L100)</f>
        <v>952</v>
      </c>
      <c r="M101" s="60">
        <f>SUM(M11:M100)</f>
        <v>523.59999999999991</v>
      </c>
      <c r="N101" s="65">
        <f>SUM(N11:N100)</f>
        <v>466.2000000000001</v>
      </c>
      <c r="O101" s="15">
        <f>SUM(O11:O100)</f>
        <v>466.2000000000001</v>
      </c>
    </row>
    <row r="103" spans="2:15" ht="14.25" thickBot="1" x14ac:dyDescent="0.2"/>
    <row r="104" spans="2:15" ht="14.25" thickBot="1" x14ac:dyDescent="0.2">
      <c r="B104" s="5" t="s">
        <v>103</v>
      </c>
      <c r="F104" s="213">
        <f>0.004*14</f>
        <v>5.6000000000000001E-2</v>
      </c>
      <c r="G104" t="s">
        <v>113</v>
      </c>
    </row>
    <row r="105" spans="2:15" ht="14.25" thickBot="1" x14ac:dyDescent="0.2"/>
    <row r="106" spans="2:15" ht="14.25" thickBot="1" x14ac:dyDescent="0.2">
      <c r="B106" s="5" t="s">
        <v>162</v>
      </c>
      <c r="F106" s="214">
        <f>ROUND(SUM(N11:N100),0)</f>
        <v>466</v>
      </c>
      <c r="G106" t="s">
        <v>163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10">
        <f>ROUNDDOWN(O101-F104,0)</f>
        <v>466</v>
      </c>
      <c r="G108" t="s">
        <v>112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J11:J100 D11:E100" xr:uid="{00000000-0002-0000-03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0.75" customWidth="1"/>
    <col min="5" max="5" width="13" customWidth="1"/>
    <col min="6" max="8" width="10.625" customWidth="1"/>
    <col min="9" max="9" width="15.625" customWidth="1"/>
    <col min="10" max="10" width="18.75" customWidth="1"/>
    <col min="11" max="13" width="10.625" customWidth="1"/>
    <col min="14" max="14" width="13.875" customWidth="1"/>
    <col min="15" max="15" width="12.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145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222</v>
      </c>
      <c r="F10" s="186" t="s">
        <v>223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222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9">
        <f>IFERROR(H11/G11,"")</f>
        <v>22.222222222222221</v>
      </c>
      <c r="G11" s="114">
        <v>0.9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20">
        <f t="shared" ref="F12:F75" si="0">IFERROR(H12/G12,"")</f>
        <v>22.222222222222221</v>
      </c>
      <c r="G12" s="117">
        <v>0.9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1">K12*L12</f>
        <v>25</v>
      </c>
      <c r="N12" s="63">
        <f t="shared" ref="N12:N75" si="2">IF(E12&gt;=M12,M12,E12)</f>
        <v>24</v>
      </c>
      <c r="O12" s="11">
        <f t="shared" ref="O12:O75" si="3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20">
        <f t="shared" si="0"/>
        <v>22.222222222222221</v>
      </c>
      <c r="G13" s="117">
        <v>0.9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1"/>
        <v>25</v>
      </c>
      <c r="N13" s="63">
        <f t="shared" si="2"/>
        <v>24</v>
      </c>
      <c r="O13" s="11">
        <f t="shared" si="3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20">
        <f t="shared" si="0"/>
        <v>22.222222222222221</v>
      </c>
      <c r="G14" s="117">
        <v>0.9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1"/>
        <v>25</v>
      </c>
      <c r="N14" s="63">
        <f t="shared" si="2"/>
        <v>24</v>
      </c>
      <c r="O14" s="11">
        <f t="shared" si="3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20">
        <f t="shared" si="0"/>
        <v>22.222222222222221</v>
      </c>
      <c r="G15" s="117">
        <v>0.9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1"/>
        <v>25</v>
      </c>
      <c r="N15" s="63">
        <f t="shared" si="2"/>
        <v>24</v>
      </c>
      <c r="O15" s="11">
        <f t="shared" si="3"/>
        <v>20</v>
      </c>
    </row>
    <row r="16" spans="2:15" x14ac:dyDescent="0.15">
      <c r="B16" s="7" t="s">
        <v>18</v>
      </c>
      <c r="C16" s="118"/>
      <c r="D16" s="118"/>
      <c r="E16" s="118"/>
      <c r="F16" s="20" t="str">
        <f t="shared" si="0"/>
        <v/>
      </c>
      <c r="G16" s="120"/>
      <c r="H16" s="116"/>
      <c r="I16" s="118"/>
      <c r="J16" s="118"/>
      <c r="K16" s="126"/>
      <c r="L16" s="126"/>
      <c r="M16" s="10">
        <f t="shared" si="1"/>
        <v>0</v>
      </c>
      <c r="N16" s="63">
        <f t="shared" si="2"/>
        <v>0</v>
      </c>
      <c r="O16" s="11">
        <f t="shared" si="3"/>
        <v>0</v>
      </c>
    </row>
    <row r="17" spans="2:15" x14ac:dyDescent="0.15">
      <c r="B17" s="7" t="s">
        <v>19</v>
      </c>
      <c r="C17" s="118"/>
      <c r="D17" s="118"/>
      <c r="E17" s="118"/>
      <c r="F17" s="20" t="str">
        <f t="shared" si="0"/>
        <v/>
      </c>
      <c r="G17" s="120"/>
      <c r="H17" s="116"/>
      <c r="I17" s="118"/>
      <c r="J17" s="118"/>
      <c r="K17" s="126"/>
      <c r="L17" s="126"/>
      <c r="M17" s="10">
        <f t="shared" si="1"/>
        <v>0</v>
      </c>
      <c r="N17" s="63">
        <f t="shared" si="2"/>
        <v>0</v>
      </c>
      <c r="O17" s="11">
        <f t="shared" si="3"/>
        <v>0</v>
      </c>
    </row>
    <row r="18" spans="2:15" x14ac:dyDescent="0.15">
      <c r="B18" s="7" t="s">
        <v>20</v>
      </c>
      <c r="C18" s="118"/>
      <c r="D18" s="118"/>
      <c r="E18" s="118"/>
      <c r="F18" s="20" t="str">
        <f t="shared" si="0"/>
        <v/>
      </c>
      <c r="G18" s="120"/>
      <c r="H18" s="116"/>
      <c r="I18" s="118"/>
      <c r="J18" s="118"/>
      <c r="K18" s="126"/>
      <c r="L18" s="126"/>
      <c r="M18" s="10">
        <f t="shared" si="1"/>
        <v>0</v>
      </c>
      <c r="N18" s="63">
        <f t="shared" si="2"/>
        <v>0</v>
      </c>
      <c r="O18" s="11">
        <f t="shared" si="3"/>
        <v>0</v>
      </c>
    </row>
    <row r="19" spans="2:15" x14ac:dyDescent="0.15">
      <c r="B19" s="7" t="s">
        <v>21</v>
      </c>
      <c r="C19" s="118"/>
      <c r="D19" s="118"/>
      <c r="E19" s="118"/>
      <c r="F19" s="20" t="str">
        <f t="shared" si="0"/>
        <v/>
      </c>
      <c r="G19" s="120"/>
      <c r="H19" s="116"/>
      <c r="I19" s="118"/>
      <c r="J19" s="118"/>
      <c r="K19" s="126"/>
      <c r="L19" s="126"/>
      <c r="M19" s="10">
        <f t="shared" si="1"/>
        <v>0</v>
      </c>
      <c r="N19" s="63">
        <f t="shared" si="2"/>
        <v>0</v>
      </c>
      <c r="O19" s="11">
        <f t="shared" si="3"/>
        <v>0</v>
      </c>
    </row>
    <row r="20" spans="2:15" x14ac:dyDescent="0.15">
      <c r="B20" s="7" t="s">
        <v>22</v>
      </c>
      <c r="C20" s="118"/>
      <c r="D20" s="118"/>
      <c r="E20" s="118"/>
      <c r="F20" s="20" t="str">
        <f t="shared" si="0"/>
        <v/>
      </c>
      <c r="G20" s="120"/>
      <c r="H20" s="116"/>
      <c r="I20" s="118"/>
      <c r="J20" s="118"/>
      <c r="K20" s="126"/>
      <c r="L20" s="126"/>
      <c r="M20" s="10">
        <f t="shared" si="1"/>
        <v>0</v>
      </c>
      <c r="N20" s="63">
        <f t="shared" si="2"/>
        <v>0</v>
      </c>
      <c r="O20" s="11">
        <f t="shared" si="3"/>
        <v>0</v>
      </c>
    </row>
    <row r="21" spans="2:15" x14ac:dyDescent="0.15">
      <c r="B21" s="7" t="s">
        <v>23</v>
      </c>
      <c r="C21" s="118"/>
      <c r="D21" s="118"/>
      <c r="E21" s="118"/>
      <c r="F21" s="20" t="str">
        <f t="shared" si="0"/>
        <v/>
      </c>
      <c r="G21" s="120"/>
      <c r="H21" s="116"/>
      <c r="I21" s="118"/>
      <c r="J21" s="118"/>
      <c r="K21" s="126"/>
      <c r="L21" s="126"/>
      <c r="M21" s="10">
        <f t="shared" si="1"/>
        <v>0</v>
      </c>
      <c r="N21" s="63">
        <f t="shared" si="2"/>
        <v>0</v>
      </c>
      <c r="O21" s="11">
        <f t="shared" si="3"/>
        <v>0</v>
      </c>
    </row>
    <row r="22" spans="2:15" x14ac:dyDescent="0.15">
      <c r="B22" s="7" t="s">
        <v>24</v>
      </c>
      <c r="C22" s="118"/>
      <c r="D22" s="118"/>
      <c r="E22" s="118"/>
      <c r="F22" s="20" t="str">
        <f t="shared" si="0"/>
        <v/>
      </c>
      <c r="G22" s="120"/>
      <c r="H22" s="116"/>
      <c r="I22" s="118"/>
      <c r="J22" s="118"/>
      <c r="K22" s="126"/>
      <c r="L22" s="126"/>
      <c r="M22" s="10">
        <f t="shared" si="1"/>
        <v>0</v>
      </c>
      <c r="N22" s="63">
        <f t="shared" si="2"/>
        <v>0</v>
      </c>
      <c r="O22" s="11">
        <f t="shared" si="3"/>
        <v>0</v>
      </c>
    </row>
    <row r="23" spans="2:15" x14ac:dyDescent="0.15">
      <c r="B23" s="7" t="s">
        <v>25</v>
      </c>
      <c r="C23" s="118"/>
      <c r="D23" s="118"/>
      <c r="E23" s="118"/>
      <c r="F23" s="20" t="str">
        <f t="shared" si="0"/>
        <v/>
      </c>
      <c r="G23" s="120"/>
      <c r="H23" s="116"/>
      <c r="I23" s="118"/>
      <c r="J23" s="118"/>
      <c r="K23" s="126"/>
      <c r="L23" s="126"/>
      <c r="M23" s="10">
        <f t="shared" si="1"/>
        <v>0</v>
      </c>
      <c r="N23" s="63">
        <f t="shared" si="2"/>
        <v>0</v>
      </c>
      <c r="O23" s="11">
        <f t="shared" si="3"/>
        <v>0</v>
      </c>
    </row>
    <row r="24" spans="2:15" x14ac:dyDescent="0.15">
      <c r="B24" s="7" t="s">
        <v>26</v>
      </c>
      <c r="C24" s="118"/>
      <c r="D24" s="118"/>
      <c r="E24" s="118"/>
      <c r="F24" s="20" t="str">
        <f t="shared" si="0"/>
        <v/>
      </c>
      <c r="G24" s="120"/>
      <c r="H24" s="116"/>
      <c r="I24" s="118"/>
      <c r="J24" s="118"/>
      <c r="K24" s="126"/>
      <c r="L24" s="126"/>
      <c r="M24" s="10">
        <f t="shared" si="1"/>
        <v>0</v>
      </c>
      <c r="N24" s="63">
        <f t="shared" si="2"/>
        <v>0</v>
      </c>
      <c r="O24" s="11">
        <f t="shared" si="3"/>
        <v>0</v>
      </c>
    </row>
    <row r="25" spans="2:15" x14ac:dyDescent="0.15">
      <c r="B25" s="7" t="s">
        <v>27</v>
      </c>
      <c r="C25" s="118"/>
      <c r="D25" s="118"/>
      <c r="E25" s="118"/>
      <c r="F25" s="20" t="str">
        <f t="shared" si="0"/>
        <v/>
      </c>
      <c r="G25" s="120"/>
      <c r="H25" s="116"/>
      <c r="I25" s="118"/>
      <c r="J25" s="118"/>
      <c r="K25" s="126"/>
      <c r="L25" s="126"/>
      <c r="M25" s="10">
        <f t="shared" si="1"/>
        <v>0</v>
      </c>
      <c r="N25" s="63">
        <f t="shared" si="2"/>
        <v>0</v>
      </c>
      <c r="O25" s="11">
        <f t="shared" si="3"/>
        <v>0</v>
      </c>
    </row>
    <row r="26" spans="2:15" hidden="1" x14ac:dyDescent="0.15">
      <c r="B26" s="7" t="s">
        <v>28</v>
      </c>
      <c r="C26" s="118"/>
      <c r="D26" s="118"/>
      <c r="E26" s="118"/>
      <c r="F26" s="20" t="str">
        <f t="shared" si="0"/>
        <v/>
      </c>
      <c r="G26" s="120"/>
      <c r="H26" s="116"/>
      <c r="I26" s="118"/>
      <c r="J26" s="118"/>
      <c r="K26" s="126"/>
      <c r="L26" s="126"/>
      <c r="M26" s="10">
        <f t="shared" si="1"/>
        <v>0</v>
      </c>
      <c r="N26" s="63">
        <f t="shared" si="2"/>
        <v>0</v>
      </c>
      <c r="O26" s="11">
        <f t="shared" si="3"/>
        <v>0</v>
      </c>
    </row>
    <row r="27" spans="2:15" hidden="1" x14ac:dyDescent="0.15">
      <c r="B27" s="7" t="s">
        <v>29</v>
      </c>
      <c r="C27" s="118"/>
      <c r="D27" s="118"/>
      <c r="E27" s="118"/>
      <c r="F27" s="20" t="str">
        <f t="shared" si="0"/>
        <v/>
      </c>
      <c r="G27" s="120"/>
      <c r="H27" s="116"/>
      <c r="I27" s="118"/>
      <c r="J27" s="118"/>
      <c r="K27" s="126"/>
      <c r="L27" s="126"/>
      <c r="M27" s="10">
        <f t="shared" si="1"/>
        <v>0</v>
      </c>
      <c r="N27" s="63">
        <f t="shared" si="2"/>
        <v>0</v>
      </c>
      <c r="O27" s="11">
        <f t="shared" si="3"/>
        <v>0</v>
      </c>
    </row>
    <row r="28" spans="2:15" hidden="1" x14ac:dyDescent="0.15">
      <c r="B28" s="7" t="s">
        <v>30</v>
      </c>
      <c r="C28" s="118"/>
      <c r="D28" s="118"/>
      <c r="E28" s="118"/>
      <c r="F28" s="20" t="str">
        <f t="shared" si="0"/>
        <v/>
      </c>
      <c r="G28" s="120"/>
      <c r="H28" s="116"/>
      <c r="I28" s="118"/>
      <c r="J28" s="118"/>
      <c r="K28" s="126"/>
      <c r="L28" s="126"/>
      <c r="M28" s="10">
        <f t="shared" si="1"/>
        <v>0</v>
      </c>
      <c r="N28" s="63">
        <f t="shared" si="2"/>
        <v>0</v>
      </c>
      <c r="O28" s="11">
        <f t="shared" si="3"/>
        <v>0</v>
      </c>
    </row>
    <row r="29" spans="2:15" hidden="1" x14ac:dyDescent="0.15">
      <c r="B29" s="7" t="s">
        <v>31</v>
      </c>
      <c r="C29" s="118"/>
      <c r="D29" s="118"/>
      <c r="E29" s="118"/>
      <c r="F29" s="20" t="str">
        <f t="shared" si="0"/>
        <v/>
      </c>
      <c r="G29" s="120"/>
      <c r="H29" s="116"/>
      <c r="I29" s="118"/>
      <c r="J29" s="118"/>
      <c r="K29" s="126"/>
      <c r="L29" s="126"/>
      <c r="M29" s="10">
        <f t="shared" si="1"/>
        <v>0</v>
      </c>
      <c r="N29" s="63">
        <f t="shared" si="2"/>
        <v>0</v>
      </c>
      <c r="O29" s="11">
        <f t="shared" si="3"/>
        <v>0</v>
      </c>
    </row>
    <row r="30" spans="2:15" hidden="1" x14ac:dyDescent="0.15">
      <c r="B30" s="7" t="s">
        <v>32</v>
      </c>
      <c r="C30" s="118"/>
      <c r="D30" s="118"/>
      <c r="E30" s="118"/>
      <c r="F30" s="20" t="str">
        <f t="shared" si="0"/>
        <v/>
      </c>
      <c r="G30" s="120"/>
      <c r="H30" s="116"/>
      <c r="I30" s="118"/>
      <c r="J30" s="118"/>
      <c r="K30" s="126"/>
      <c r="L30" s="126"/>
      <c r="M30" s="10">
        <f t="shared" si="1"/>
        <v>0</v>
      </c>
      <c r="N30" s="63">
        <f t="shared" si="2"/>
        <v>0</v>
      </c>
      <c r="O30" s="11">
        <f t="shared" si="3"/>
        <v>0</v>
      </c>
    </row>
    <row r="31" spans="2:15" hidden="1" x14ac:dyDescent="0.15">
      <c r="B31" s="7" t="s">
        <v>33</v>
      </c>
      <c r="C31" s="118"/>
      <c r="D31" s="118"/>
      <c r="E31" s="118"/>
      <c r="F31" s="20" t="str">
        <f t="shared" si="0"/>
        <v/>
      </c>
      <c r="G31" s="120"/>
      <c r="H31" s="116"/>
      <c r="I31" s="118"/>
      <c r="J31" s="118"/>
      <c r="K31" s="126"/>
      <c r="L31" s="126"/>
      <c r="M31" s="10">
        <f t="shared" si="1"/>
        <v>0</v>
      </c>
      <c r="N31" s="63">
        <f t="shared" si="2"/>
        <v>0</v>
      </c>
      <c r="O31" s="11">
        <f t="shared" si="3"/>
        <v>0</v>
      </c>
    </row>
    <row r="32" spans="2:15" hidden="1" x14ac:dyDescent="0.15">
      <c r="B32" s="7" t="s">
        <v>34</v>
      </c>
      <c r="C32" s="118"/>
      <c r="D32" s="118"/>
      <c r="E32" s="118"/>
      <c r="F32" s="20" t="str">
        <f t="shared" si="0"/>
        <v/>
      </c>
      <c r="G32" s="120"/>
      <c r="H32" s="116"/>
      <c r="I32" s="118"/>
      <c r="J32" s="118"/>
      <c r="K32" s="126"/>
      <c r="L32" s="126"/>
      <c r="M32" s="10">
        <f t="shared" si="1"/>
        <v>0</v>
      </c>
      <c r="N32" s="63">
        <f t="shared" si="2"/>
        <v>0</v>
      </c>
      <c r="O32" s="11">
        <f t="shared" si="3"/>
        <v>0</v>
      </c>
    </row>
    <row r="33" spans="2:15" hidden="1" x14ac:dyDescent="0.15">
      <c r="B33" s="7" t="s">
        <v>35</v>
      </c>
      <c r="C33" s="118"/>
      <c r="D33" s="118"/>
      <c r="E33" s="118"/>
      <c r="F33" s="20" t="str">
        <f t="shared" si="0"/>
        <v/>
      </c>
      <c r="G33" s="120"/>
      <c r="H33" s="116"/>
      <c r="I33" s="118"/>
      <c r="J33" s="118"/>
      <c r="K33" s="126"/>
      <c r="L33" s="126"/>
      <c r="M33" s="10">
        <f t="shared" si="1"/>
        <v>0</v>
      </c>
      <c r="N33" s="63">
        <f t="shared" si="2"/>
        <v>0</v>
      </c>
      <c r="O33" s="11">
        <f t="shared" si="3"/>
        <v>0</v>
      </c>
    </row>
    <row r="34" spans="2:15" hidden="1" x14ac:dyDescent="0.15">
      <c r="B34" s="7" t="s">
        <v>36</v>
      </c>
      <c r="C34" s="118"/>
      <c r="D34" s="118"/>
      <c r="E34" s="118"/>
      <c r="F34" s="20" t="str">
        <f t="shared" si="0"/>
        <v/>
      </c>
      <c r="G34" s="120"/>
      <c r="H34" s="116"/>
      <c r="I34" s="118"/>
      <c r="J34" s="118"/>
      <c r="K34" s="126"/>
      <c r="L34" s="126"/>
      <c r="M34" s="10">
        <f t="shared" si="1"/>
        <v>0</v>
      </c>
      <c r="N34" s="63">
        <f t="shared" si="2"/>
        <v>0</v>
      </c>
      <c r="O34" s="11">
        <f t="shared" si="3"/>
        <v>0</v>
      </c>
    </row>
    <row r="35" spans="2:15" hidden="1" x14ac:dyDescent="0.15">
      <c r="B35" s="7" t="s">
        <v>37</v>
      </c>
      <c r="C35" s="118"/>
      <c r="D35" s="118"/>
      <c r="E35" s="118"/>
      <c r="F35" s="20" t="str">
        <f t="shared" si="0"/>
        <v/>
      </c>
      <c r="G35" s="120"/>
      <c r="H35" s="116"/>
      <c r="I35" s="118"/>
      <c r="J35" s="118"/>
      <c r="K35" s="126"/>
      <c r="L35" s="126"/>
      <c r="M35" s="10">
        <f t="shared" si="1"/>
        <v>0</v>
      </c>
      <c r="N35" s="63">
        <f t="shared" si="2"/>
        <v>0</v>
      </c>
      <c r="O35" s="11">
        <f t="shared" si="3"/>
        <v>0</v>
      </c>
    </row>
    <row r="36" spans="2:15" hidden="1" x14ac:dyDescent="0.15">
      <c r="B36" s="7" t="s">
        <v>38</v>
      </c>
      <c r="C36" s="118"/>
      <c r="D36" s="118"/>
      <c r="E36" s="118"/>
      <c r="F36" s="20" t="str">
        <f t="shared" si="0"/>
        <v/>
      </c>
      <c r="G36" s="120"/>
      <c r="H36" s="116"/>
      <c r="I36" s="118"/>
      <c r="J36" s="118"/>
      <c r="K36" s="126"/>
      <c r="L36" s="126"/>
      <c r="M36" s="10">
        <f t="shared" si="1"/>
        <v>0</v>
      </c>
      <c r="N36" s="63">
        <f t="shared" si="2"/>
        <v>0</v>
      </c>
      <c r="O36" s="11">
        <f t="shared" si="3"/>
        <v>0</v>
      </c>
    </row>
    <row r="37" spans="2:15" hidden="1" x14ac:dyDescent="0.15">
      <c r="B37" s="7" t="s">
        <v>39</v>
      </c>
      <c r="C37" s="118"/>
      <c r="D37" s="118"/>
      <c r="E37" s="118"/>
      <c r="F37" s="20" t="str">
        <f t="shared" si="0"/>
        <v/>
      </c>
      <c r="G37" s="120"/>
      <c r="H37" s="116"/>
      <c r="I37" s="118"/>
      <c r="J37" s="118"/>
      <c r="K37" s="126"/>
      <c r="L37" s="126"/>
      <c r="M37" s="10">
        <f t="shared" si="1"/>
        <v>0</v>
      </c>
      <c r="N37" s="63">
        <f t="shared" si="2"/>
        <v>0</v>
      </c>
      <c r="O37" s="11">
        <f t="shared" si="3"/>
        <v>0</v>
      </c>
    </row>
    <row r="38" spans="2:15" hidden="1" x14ac:dyDescent="0.15">
      <c r="B38" s="7" t="s">
        <v>40</v>
      </c>
      <c r="C38" s="118"/>
      <c r="D38" s="118"/>
      <c r="E38" s="118"/>
      <c r="F38" s="20" t="str">
        <f t="shared" si="0"/>
        <v/>
      </c>
      <c r="G38" s="120"/>
      <c r="H38" s="116"/>
      <c r="I38" s="118"/>
      <c r="J38" s="118"/>
      <c r="K38" s="126"/>
      <c r="L38" s="126"/>
      <c r="M38" s="10">
        <f t="shared" si="1"/>
        <v>0</v>
      </c>
      <c r="N38" s="63">
        <f t="shared" si="2"/>
        <v>0</v>
      </c>
      <c r="O38" s="11">
        <f t="shared" si="3"/>
        <v>0</v>
      </c>
    </row>
    <row r="39" spans="2:15" hidden="1" x14ac:dyDescent="0.15">
      <c r="B39" s="7" t="s">
        <v>41</v>
      </c>
      <c r="C39" s="118"/>
      <c r="D39" s="118"/>
      <c r="E39" s="118"/>
      <c r="F39" s="20" t="str">
        <f t="shared" si="0"/>
        <v/>
      </c>
      <c r="G39" s="120"/>
      <c r="H39" s="116"/>
      <c r="I39" s="118"/>
      <c r="J39" s="118"/>
      <c r="K39" s="126"/>
      <c r="L39" s="126"/>
      <c r="M39" s="10">
        <f t="shared" si="1"/>
        <v>0</v>
      </c>
      <c r="N39" s="63">
        <f t="shared" si="2"/>
        <v>0</v>
      </c>
      <c r="O39" s="11">
        <f t="shared" si="3"/>
        <v>0</v>
      </c>
    </row>
    <row r="40" spans="2:15" hidden="1" x14ac:dyDescent="0.15">
      <c r="B40" s="7" t="s">
        <v>42</v>
      </c>
      <c r="C40" s="118"/>
      <c r="D40" s="118"/>
      <c r="E40" s="118"/>
      <c r="F40" s="20" t="str">
        <f t="shared" si="0"/>
        <v/>
      </c>
      <c r="G40" s="120"/>
      <c r="H40" s="116"/>
      <c r="I40" s="118"/>
      <c r="J40" s="118"/>
      <c r="K40" s="126"/>
      <c r="L40" s="126"/>
      <c r="M40" s="10">
        <f t="shared" si="1"/>
        <v>0</v>
      </c>
      <c r="N40" s="63">
        <f t="shared" si="2"/>
        <v>0</v>
      </c>
      <c r="O40" s="11">
        <f t="shared" si="3"/>
        <v>0</v>
      </c>
    </row>
    <row r="41" spans="2:15" hidden="1" x14ac:dyDescent="0.15">
      <c r="B41" s="7" t="s">
        <v>43</v>
      </c>
      <c r="C41" s="118"/>
      <c r="D41" s="118"/>
      <c r="E41" s="118"/>
      <c r="F41" s="20" t="str">
        <f t="shared" si="0"/>
        <v/>
      </c>
      <c r="G41" s="120"/>
      <c r="H41" s="116"/>
      <c r="I41" s="118"/>
      <c r="J41" s="118"/>
      <c r="K41" s="126"/>
      <c r="L41" s="126"/>
      <c r="M41" s="10">
        <f t="shared" si="1"/>
        <v>0</v>
      </c>
      <c r="N41" s="63">
        <f t="shared" si="2"/>
        <v>0</v>
      </c>
      <c r="O41" s="11">
        <f t="shared" si="3"/>
        <v>0</v>
      </c>
    </row>
    <row r="42" spans="2:15" hidden="1" x14ac:dyDescent="0.15">
      <c r="B42" s="7" t="s">
        <v>44</v>
      </c>
      <c r="C42" s="118"/>
      <c r="D42" s="118"/>
      <c r="E42" s="118"/>
      <c r="F42" s="20" t="str">
        <f t="shared" si="0"/>
        <v/>
      </c>
      <c r="G42" s="120"/>
      <c r="H42" s="116"/>
      <c r="I42" s="118"/>
      <c r="J42" s="118"/>
      <c r="K42" s="126"/>
      <c r="L42" s="126"/>
      <c r="M42" s="10">
        <f t="shared" si="1"/>
        <v>0</v>
      </c>
      <c r="N42" s="63">
        <f t="shared" si="2"/>
        <v>0</v>
      </c>
      <c r="O42" s="11">
        <f t="shared" si="3"/>
        <v>0</v>
      </c>
    </row>
    <row r="43" spans="2:15" hidden="1" x14ac:dyDescent="0.15">
      <c r="B43" s="7" t="s">
        <v>45</v>
      </c>
      <c r="C43" s="118"/>
      <c r="D43" s="118"/>
      <c r="E43" s="118"/>
      <c r="F43" s="20" t="str">
        <f t="shared" si="0"/>
        <v/>
      </c>
      <c r="G43" s="120"/>
      <c r="H43" s="116"/>
      <c r="I43" s="118"/>
      <c r="J43" s="118"/>
      <c r="K43" s="126"/>
      <c r="L43" s="126"/>
      <c r="M43" s="10">
        <f t="shared" si="1"/>
        <v>0</v>
      </c>
      <c r="N43" s="63">
        <f t="shared" si="2"/>
        <v>0</v>
      </c>
      <c r="O43" s="11">
        <f t="shared" si="3"/>
        <v>0</v>
      </c>
    </row>
    <row r="44" spans="2:15" hidden="1" x14ac:dyDescent="0.15">
      <c r="B44" s="7" t="s">
        <v>46</v>
      </c>
      <c r="C44" s="118"/>
      <c r="D44" s="118"/>
      <c r="E44" s="118"/>
      <c r="F44" s="20" t="str">
        <f t="shared" si="0"/>
        <v/>
      </c>
      <c r="G44" s="120"/>
      <c r="H44" s="116"/>
      <c r="I44" s="118"/>
      <c r="J44" s="118"/>
      <c r="K44" s="126"/>
      <c r="L44" s="126"/>
      <c r="M44" s="10">
        <f t="shared" si="1"/>
        <v>0</v>
      </c>
      <c r="N44" s="63">
        <f t="shared" si="2"/>
        <v>0</v>
      </c>
      <c r="O44" s="11">
        <f t="shared" si="3"/>
        <v>0</v>
      </c>
    </row>
    <row r="45" spans="2:15" hidden="1" x14ac:dyDescent="0.15">
      <c r="B45" s="7" t="s">
        <v>47</v>
      </c>
      <c r="C45" s="118"/>
      <c r="D45" s="118"/>
      <c r="E45" s="118"/>
      <c r="F45" s="20" t="str">
        <f t="shared" si="0"/>
        <v/>
      </c>
      <c r="G45" s="120"/>
      <c r="H45" s="116"/>
      <c r="I45" s="118"/>
      <c r="J45" s="118"/>
      <c r="K45" s="126"/>
      <c r="L45" s="126"/>
      <c r="M45" s="10">
        <f t="shared" si="1"/>
        <v>0</v>
      </c>
      <c r="N45" s="63">
        <f t="shared" si="2"/>
        <v>0</v>
      </c>
      <c r="O45" s="11">
        <f t="shared" si="3"/>
        <v>0</v>
      </c>
    </row>
    <row r="46" spans="2:15" hidden="1" x14ac:dyDescent="0.15">
      <c r="B46" s="7" t="s">
        <v>48</v>
      </c>
      <c r="C46" s="118"/>
      <c r="D46" s="118"/>
      <c r="E46" s="118"/>
      <c r="F46" s="20" t="str">
        <f t="shared" si="0"/>
        <v/>
      </c>
      <c r="G46" s="120"/>
      <c r="H46" s="116"/>
      <c r="I46" s="118"/>
      <c r="J46" s="118"/>
      <c r="K46" s="126"/>
      <c r="L46" s="126"/>
      <c r="M46" s="10">
        <f t="shared" si="1"/>
        <v>0</v>
      </c>
      <c r="N46" s="63">
        <f t="shared" si="2"/>
        <v>0</v>
      </c>
      <c r="O46" s="11">
        <f t="shared" si="3"/>
        <v>0</v>
      </c>
    </row>
    <row r="47" spans="2:15" hidden="1" x14ac:dyDescent="0.15">
      <c r="B47" s="7" t="s">
        <v>49</v>
      </c>
      <c r="C47" s="118"/>
      <c r="D47" s="118"/>
      <c r="E47" s="118"/>
      <c r="F47" s="20" t="str">
        <f t="shared" si="0"/>
        <v/>
      </c>
      <c r="G47" s="120"/>
      <c r="H47" s="116"/>
      <c r="I47" s="118"/>
      <c r="J47" s="118"/>
      <c r="K47" s="126"/>
      <c r="L47" s="126"/>
      <c r="M47" s="10">
        <f t="shared" si="1"/>
        <v>0</v>
      </c>
      <c r="N47" s="63">
        <f t="shared" si="2"/>
        <v>0</v>
      </c>
      <c r="O47" s="11">
        <f t="shared" si="3"/>
        <v>0</v>
      </c>
    </row>
    <row r="48" spans="2:15" hidden="1" x14ac:dyDescent="0.15">
      <c r="B48" s="7" t="s">
        <v>50</v>
      </c>
      <c r="C48" s="118"/>
      <c r="D48" s="118"/>
      <c r="E48" s="118"/>
      <c r="F48" s="20" t="str">
        <f t="shared" si="0"/>
        <v/>
      </c>
      <c r="G48" s="120"/>
      <c r="H48" s="116"/>
      <c r="I48" s="118"/>
      <c r="J48" s="118"/>
      <c r="K48" s="126"/>
      <c r="L48" s="126"/>
      <c r="M48" s="10">
        <f t="shared" si="1"/>
        <v>0</v>
      </c>
      <c r="N48" s="63">
        <f t="shared" si="2"/>
        <v>0</v>
      </c>
      <c r="O48" s="11">
        <f t="shared" si="3"/>
        <v>0</v>
      </c>
    </row>
    <row r="49" spans="2:15" hidden="1" x14ac:dyDescent="0.15">
      <c r="B49" s="7" t="s">
        <v>51</v>
      </c>
      <c r="C49" s="118"/>
      <c r="D49" s="118"/>
      <c r="E49" s="118"/>
      <c r="F49" s="20" t="str">
        <f t="shared" si="0"/>
        <v/>
      </c>
      <c r="G49" s="120"/>
      <c r="H49" s="116"/>
      <c r="I49" s="118"/>
      <c r="J49" s="118"/>
      <c r="K49" s="126"/>
      <c r="L49" s="126"/>
      <c r="M49" s="10">
        <f t="shared" si="1"/>
        <v>0</v>
      </c>
      <c r="N49" s="63">
        <f t="shared" si="2"/>
        <v>0</v>
      </c>
      <c r="O49" s="11">
        <f t="shared" si="3"/>
        <v>0</v>
      </c>
    </row>
    <row r="50" spans="2:15" hidden="1" x14ac:dyDescent="0.15">
      <c r="B50" s="7" t="s">
        <v>52</v>
      </c>
      <c r="C50" s="118"/>
      <c r="D50" s="118"/>
      <c r="E50" s="118"/>
      <c r="F50" s="20" t="str">
        <f t="shared" si="0"/>
        <v/>
      </c>
      <c r="G50" s="120"/>
      <c r="H50" s="116"/>
      <c r="I50" s="118"/>
      <c r="J50" s="118"/>
      <c r="K50" s="126"/>
      <c r="L50" s="126"/>
      <c r="M50" s="10">
        <f t="shared" si="1"/>
        <v>0</v>
      </c>
      <c r="N50" s="63">
        <f t="shared" si="2"/>
        <v>0</v>
      </c>
      <c r="O50" s="11">
        <f t="shared" si="3"/>
        <v>0</v>
      </c>
    </row>
    <row r="51" spans="2:15" hidden="1" x14ac:dyDescent="0.15">
      <c r="B51" s="7" t="s">
        <v>53</v>
      </c>
      <c r="C51" s="118"/>
      <c r="D51" s="118"/>
      <c r="E51" s="118"/>
      <c r="F51" s="20" t="str">
        <f t="shared" si="0"/>
        <v/>
      </c>
      <c r="G51" s="120"/>
      <c r="H51" s="116"/>
      <c r="I51" s="118"/>
      <c r="J51" s="118"/>
      <c r="K51" s="126"/>
      <c r="L51" s="126"/>
      <c r="M51" s="10">
        <f t="shared" si="1"/>
        <v>0</v>
      </c>
      <c r="N51" s="63">
        <f t="shared" si="2"/>
        <v>0</v>
      </c>
      <c r="O51" s="11">
        <f t="shared" si="3"/>
        <v>0</v>
      </c>
    </row>
    <row r="52" spans="2:15" hidden="1" x14ac:dyDescent="0.15">
      <c r="B52" s="7" t="s">
        <v>54</v>
      </c>
      <c r="C52" s="118"/>
      <c r="D52" s="118"/>
      <c r="E52" s="118"/>
      <c r="F52" s="20" t="str">
        <f t="shared" si="0"/>
        <v/>
      </c>
      <c r="G52" s="120"/>
      <c r="H52" s="116"/>
      <c r="I52" s="118"/>
      <c r="J52" s="118"/>
      <c r="K52" s="126"/>
      <c r="L52" s="126"/>
      <c r="M52" s="10">
        <f t="shared" si="1"/>
        <v>0</v>
      </c>
      <c r="N52" s="63">
        <f t="shared" si="2"/>
        <v>0</v>
      </c>
      <c r="O52" s="11">
        <f t="shared" si="3"/>
        <v>0</v>
      </c>
    </row>
    <row r="53" spans="2:15" hidden="1" x14ac:dyDescent="0.15">
      <c r="B53" s="7" t="s">
        <v>55</v>
      </c>
      <c r="C53" s="118"/>
      <c r="D53" s="118"/>
      <c r="E53" s="118"/>
      <c r="F53" s="20" t="str">
        <f t="shared" si="0"/>
        <v/>
      </c>
      <c r="G53" s="120"/>
      <c r="H53" s="116"/>
      <c r="I53" s="118"/>
      <c r="J53" s="118"/>
      <c r="K53" s="126"/>
      <c r="L53" s="126"/>
      <c r="M53" s="10">
        <f t="shared" si="1"/>
        <v>0</v>
      </c>
      <c r="N53" s="63">
        <f t="shared" si="2"/>
        <v>0</v>
      </c>
      <c r="O53" s="11">
        <f t="shared" si="3"/>
        <v>0</v>
      </c>
    </row>
    <row r="54" spans="2:15" hidden="1" x14ac:dyDescent="0.15">
      <c r="B54" s="7" t="s">
        <v>56</v>
      </c>
      <c r="C54" s="118"/>
      <c r="D54" s="118"/>
      <c r="E54" s="118"/>
      <c r="F54" s="20" t="str">
        <f t="shared" si="0"/>
        <v/>
      </c>
      <c r="G54" s="120"/>
      <c r="H54" s="116"/>
      <c r="I54" s="118"/>
      <c r="J54" s="118"/>
      <c r="K54" s="126"/>
      <c r="L54" s="126"/>
      <c r="M54" s="10">
        <f t="shared" si="1"/>
        <v>0</v>
      </c>
      <c r="N54" s="63">
        <f t="shared" si="2"/>
        <v>0</v>
      </c>
      <c r="O54" s="11">
        <f t="shared" si="3"/>
        <v>0</v>
      </c>
    </row>
    <row r="55" spans="2:15" hidden="1" x14ac:dyDescent="0.15">
      <c r="B55" s="7" t="s">
        <v>57</v>
      </c>
      <c r="C55" s="118"/>
      <c r="D55" s="118"/>
      <c r="E55" s="118"/>
      <c r="F55" s="20" t="str">
        <f t="shared" si="0"/>
        <v/>
      </c>
      <c r="G55" s="120"/>
      <c r="H55" s="116"/>
      <c r="I55" s="118"/>
      <c r="J55" s="118"/>
      <c r="K55" s="126"/>
      <c r="L55" s="126"/>
      <c r="M55" s="10">
        <f t="shared" si="1"/>
        <v>0</v>
      </c>
      <c r="N55" s="63">
        <f t="shared" si="2"/>
        <v>0</v>
      </c>
      <c r="O55" s="11">
        <f t="shared" si="3"/>
        <v>0</v>
      </c>
    </row>
    <row r="56" spans="2:15" hidden="1" x14ac:dyDescent="0.15">
      <c r="B56" s="7" t="s">
        <v>58</v>
      </c>
      <c r="C56" s="118"/>
      <c r="D56" s="118"/>
      <c r="E56" s="118"/>
      <c r="F56" s="20" t="str">
        <f t="shared" si="0"/>
        <v/>
      </c>
      <c r="G56" s="120"/>
      <c r="H56" s="116"/>
      <c r="I56" s="118"/>
      <c r="J56" s="118"/>
      <c r="K56" s="126"/>
      <c r="L56" s="126"/>
      <c r="M56" s="10">
        <f t="shared" si="1"/>
        <v>0</v>
      </c>
      <c r="N56" s="63">
        <f t="shared" si="2"/>
        <v>0</v>
      </c>
      <c r="O56" s="11">
        <f t="shared" si="3"/>
        <v>0</v>
      </c>
    </row>
    <row r="57" spans="2:15" hidden="1" x14ac:dyDescent="0.15">
      <c r="B57" s="7" t="s">
        <v>59</v>
      </c>
      <c r="C57" s="118"/>
      <c r="D57" s="118"/>
      <c r="E57" s="118"/>
      <c r="F57" s="20" t="str">
        <f t="shared" si="0"/>
        <v/>
      </c>
      <c r="G57" s="120"/>
      <c r="H57" s="116"/>
      <c r="I57" s="118"/>
      <c r="J57" s="118"/>
      <c r="K57" s="126"/>
      <c r="L57" s="126"/>
      <c r="M57" s="10">
        <f t="shared" si="1"/>
        <v>0</v>
      </c>
      <c r="N57" s="63">
        <f t="shared" si="2"/>
        <v>0</v>
      </c>
      <c r="O57" s="11">
        <f t="shared" si="3"/>
        <v>0</v>
      </c>
    </row>
    <row r="58" spans="2:15" hidden="1" x14ac:dyDescent="0.15">
      <c r="B58" s="7" t="s">
        <v>60</v>
      </c>
      <c r="C58" s="118"/>
      <c r="D58" s="118"/>
      <c r="E58" s="118"/>
      <c r="F58" s="20" t="str">
        <f t="shared" si="0"/>
        <v/>
      </c>
      <c r="G58" s="120"/>
      <c r="H58" s="116"/>
      <c r="I58" s="118"/>
      <c r="J58" s="118"/>
      <c r="K58" s="126"/>
      <c r="L58" s="126"/>
      <c r="M58" s="10">
        <f t="shared" si="1"/>
        <v>0</v>
      </c>
      <c r="N58" s="63">
        <f t="shared" si="2"/>
        <v>0</v>
      </c>
      <c r="O58" s="11">
        <f t="shared" si="3"/>
        <v>0</v>
      </c>
    </row>
    <row r="59" spans="2:15" hidden="1" x14ac:dyDescent="0.15">
      <c r="B59" s="7" t="s">
        <v>61</v>
      </c>
      <c r="C59" s="118"/>
      <c r="D59" s="118"/>
      <c r="E59" s="118"/>
      <c r="F59" s="20" t="str">
        <f t="shared" si="0"/>
        <v/>
      </c>
      <c r="G59" s="120"/>
      <c r="H59" s="116"/>
      <c r="I59" s="118"/>
      <c r="J59" s="118"/>
      <c r="K59" s="126"/>
      <c r="L59" s="126"/>
      <c r="M59" s="10">
        <f t="shared" si="1"/>
        <v>0</v>
      </c>
      <c r="N59" s="63">
        <f t="shared" si="2"/>
        <v>0</v>
      </c>
      <c r="O59" s="11">
        <f t="shared" si="3"/>
        <v>0</v>
      </c>
    </row>
    <row r="60" spans="2:15" hidden="1" x14ac:dyDescent="0.15">
      <c r="B60" s="7" t="s">
        <v>62</v>
      </c>
      <c r="C60" s="118"/>
      <c r="D60" s="118"/>
      <c r="E60" s="118"/>
      <c r="F60" s="20" t="str">
        <f t="shared" si="0"/>
        <v/>
      </c>
      <c r="G60" s="120"/>
      <c r="H60" s="116"/>
      <c r="I60" s="118"/>
      <c r="J60" s="118"/>
      <c r="K60" s="126"/>
      <c r="L60" s="126"/>
      <c r="M60" s="10">
        <f t="shared" si="1"/>
        <v>0</v>
      </c>
      <c r="N60" s="63">
        <f t="shared" si="2"/>
        <v>0</v>
      </c>
      <c r="O60" s="11">
        <f t="shared" si="3"/>
        <v>0</v>
      </c>
    </row>
    <row r="61" spans="2:15" hidden="1" x14ac:dyDescent="0.15">
      <c r="B61" s="7" t="s">
        <v>63</v>
      </c>
      <c r="C61" s="118"/>
      <c r="D61" s="118"/>
      <c r="E61" s="118"/>
      <c r="F61" s="20" t="str">
        <f t="shared" si="0"/>
        <v/>
      </c>
      <c r="G61" s="120"/>
      <c r="H61" s="116"/>
      <c r="I61" s="118"/>
      <c r="J61" s="118"/>
      <c r="K61" s="126"/>
      <c r="L61" s="126"/>
      <c r="M61" s="10">
        <f t="shared" si="1"/>
        <v>0</v>
      </c>
      <c r="N61" s="63">
        <f t="shared" si="2"/>
        <v>0</v>
      </c>
      <c r="O61" s="11">
        <f t="shared" si="3"/>
        <v>0</v>
      </c>
    </row>
    <row r="62" spans="2:15" hidden="1" x14ac:dyDescent="0.15">
      <c r="B62" s="7" t="s">
        <v>64</v>
      </c>
      <c r="C62" s="118"/>
      <c r="D62" s="118"/>
      <c r="E62" s="118"/>
      <c r="F62" s="20" t="str">
        <f t="shared" si="0"/>
        <v/>
      </c>
      <c r="G62" s="120"/>
      <c r="H62" s="116"/>
      <c r="I62" s="118"/>
      <c r="J62" s="118"/>
      <c r="K62" s="126"/>
      <c r="L62" s="126"/>
      <c r="M62" s="10">
        <f t="shared" si="1"/>
        <v>0</v>
      </c>
      <c r="N62" s="63">
        <f t="shared" si="2"/>
        <v>0</v>
      </c>
      <c r="O62" s="11">
        <f t="shared" si="3"/>
        <v>0</v>
      </c>
    </row>
    <row r="63" spans="2:15" hidden="1" x14ac:dyDescent="0.15">
      <c r="B63" s="7" t="s">
        <v>65</v>
      </c>
      <c r="C63" s="118"/>
      <c r="D63" s="118"/>
      <c r="E63" s="118"/>
      <c r="F63" s="20" t="str">
        <f t="shared" si="0"/>
        <v/>
      </c>
      <c r="G63" s="120"/>
      <c r="H63" s="116"/>
      <c r="I63" s="118"/>
      <c r="J63" s="118"/>
      <c r="K63" s="126"/>
      <c r="L63" s="126"/>
      <c r="M63" s="10">
        <f t="shared" si="1"/>
        <v>0</v>
      </c>
      <c r="N63" s="63">
        <f t="shared" si="2"/>
        <v>0</v>
      </c>
      <c r="O63" s="11">
        <f t="shared" si="3"/>
        <v>0</v>
      </c>
    </row>
    <row r="64" spans="2:15" hidden="1" x14ac:dyDescent="0.15">
      <c r="B64" s="7" t="s">
        <v>66</v>
      </c>
      <c r="C64" s="118"/>
      <c r="D64" s="118"/>
      <c r="E64" s="118"/>
      <c r="F64" s="20" t="str">
        <f t="shared" si="0"/>
        <v/>
      </c>
      <c r="G64" s="120"/>
      <c r="H64" s="116"/>
      <c r="I64" s="118"/>
      <c r="J64" s="118"/>
      <c r="K64" s="126"/>
      <c r="L64" s="126"/>
      <c r="M64" s="10">
        <f t="shared" si="1"/>
        <v>0</v>
      </c>
      <c r="N64" s="63">
        <f t="shared" si="2"/>
        <v>0</v>
      </c>
      <c r="O64" s="11">
        <f t="shared" si="3"/>
        <v>0</v>
      </c>
    </row>
    <row r="65" spans="2:15" hidden="1" x14ac:dyDescent="0.15">
      <c r="B65" s="7" t="s">
        <v>67</v>
      </c>
      <c r="C65" s="118"/>
      <c r="D65" s="118"/>
      <c r="E65" s="118"/>
      <c r="F65" s="20" t="str">
        <f t="shared" si="0"/>
        <v/>
      </c>
      <c r="G65" s="120"/>
      <c r="H65" s="116"/>
      <c r="I65" s="118"/>
      <c r="J65" s="118"/>
      <c r="K65" s="126"/>
      <c r="L65" s="126"/>
      <c r="M65" s="10">
        <f t="shared" si="1"/>
        <v>0</v>
      </c>
      <c r="N65" s="63">
        <f t="shared" si="2"/>
        <v>0</v>
      </c>
      <c r="O65" s="11">
        <f t="shared" si="3"/>
        <v>0</v>
      </c>
    </row>
    <row r="66" spans="2:15" hidden="1" x14ac:dyDescent="0.15">
      <c r="B66" s="7" t="s">
        <v>68</v>
      </c>
      <c r="C66" s="118"/>
      <c r="D66" s="118"/>
      <c r="E66" s="118"/>
      <c r="F66" s="20" t="str">
        <f t="shared" si="0"/>
        <v/>
      </c>
      <c r="G66" s="120"/>
      <c r="H66" s="116"/>
      <c r="I66" s="118"/>
      <c r="J66" s="118"/>
      <c r="K66" s="126"/>
      <c r="L66" s="126"/>
      <c r="M66" s="10">
        <f t="shared" si="1"/>
        <v>0</v>
      </c>
      <c r="N66" s="63">
        <f t="shared" si="2"/>
        <v>0</v>
      </c>
      <c r="O66" s="11">
        <f t="shared" si="3"/>
        <v>0</v>
      </c>
    </row>
    <row r="67" spans="2:15" hidden="1" x14ac:dyDescent="0.15">
      <c r="B67" s="7" t="s">
        <v>69</v>
      </c>
      <c r="C67" s="118"/>
      <c r="D67" s="118"/>
      <c r="E67" s="118"/>
      <c r="F67" s="20" t="str">
        <f t="shared" si="0"/>
        <v/>
      </c>
      <c r="G67" s="120"/>
      <c r="H67" s="116"/>
      <c r="I67" s="118"/>
      <c r="J67" s="118"/>
      <c r="K67" s="126"/>
      <c r="L67" s="126"/>
      <c r="M67" s="10">
        <f t="shared" si="1"/>
        <v>0</v>
      </c>
      <c r="N67" s="63">
        <f t="shared" si="2"/>
        <v>0</v>
      </c>
      <c r="O67" s="11">
        <f t="shared" si="3"/>
        <v>0</v>
      </c>
    </row>
    <row r="68" spans="2:15" hidden="1" x14ac:dyDescent="0.15">
      <c r="B68" s="7" t="s">
        <v>70</v>
      </c>
      <c r="C68" s="118"/>
      <c r="D68" s="118"/>
      <c r="E68" s="118"/>
      <c r="F68" s="20" t="str">
        <f t="shared" si="0"/>
        <v/>
      </c>
      <c r="G68" s="120"/>
      <c r="H68" s="116"/>
      <c r="I68" s="118"/>
      <c r="J68" s="118"/>
      <c r="K68" s="126"/>
      <c r="L68" s="126"/>
      <c r="M68" s="10">
        <f t="shared" si="1"/>
        <v>0</v>
      </c>
      <c r="N68" s="63">
        <f t="shared" si="2"/>
        <v>0</v>
      </c>
      <c r="O68" s="11">
        <f t="shared" si="3"/>
        <v>0</v>
      </c>
    </row>
    <row r="69" spans="2:15" hidden="1" x14ac:dyDescent="0.15">
      <c r="B69" s="7" t="s">
        <v>71</v>
      </c>
      <c r="C69" s="118"/>
      <c r="D69" s="118"/>
      <c r="E69" s="118"/>
      <c r="F69" s="20" t="str">
        <f t="shared" si="0"/>
        <v/>
      </c>
      <c r="G69" s="120"/>
      <c r="H69" s="116"/>
      <c r="I69" s="118"/>
      <c r="J69" s="118"/>
      <c r="K69" s="126"/>
      <c r="L69" s="126"/>
      <c r="M69" s="10">
        <f t="shared" si="1"/>
        <v>0</v>
      </c>
      <c r="N69" s="63">
        <f t="shared" si="2"/>
        <v>0</v>
      </c>
      <c r="O69" s="11">
        <f t="shared" si="3"/>
        <v>0</v>
      </c>
    </row>
    <row r="70" spans="2:15" hidden="1" x14ac:dyDescent="0.15">
      <c r="B70" s="7" t="s">
        <v>72</v>
      </c>
      <c r="C70" s="118"/>
      <c r="D70" s="118"/>
      <c r="E70" s="118"/>
      <c r="F70" s="20" t="str">
        <f t="shared" si="0"/>
        <v/>
      </c>
      <c r="G70" s="120"/>
      <c r="H70" s="116"/>
      <c r="I70" s="118"/>
      <c r="J70" s="118"/>
      <c r="K70" s="126"/>
      <c r="L70" s="126"/>
      <c r="M70" s="10">
        <f t="shared" si="1"/>
        <v>0</v>
      </c>
      <c r="N70" s="63">
        <f t="shared" si="2"/>
        <v>0</v>
      </c>
      <c r="O70" s="11">
        <f t="shared" si="3"/>
        <v>0</v>
      </c>
    </row>
    <row r="71" spans="2:15" hidden="1" x14ac:dyDescent="0.15">
      <c r="B71" s="7" t="s">
        <v>73</v>
      </c>
      <c r="C71" s="118"/>
      <c r="D71" s="118"/>
      <c r="E71" s="118"/>
      <c r="F71" s="20" t="str">
        <f t="shared" si="0"/>
        <v/>
      </c>
      <c r="G71" s="120"/>
      <c r="H71" s="116"/>
      <c r="I71" s="118"/>
      <c r="J71" s="118"/>
      <c r="K71" s="126"/>
      <c r="L71" s="126"/>
      <c r="M71" s="10">
        <f t="shared" si="1"/>
        <v>0</v>
      </c>
      <c r="N71" s="63">
        <f t="shared" si="2"/>
        <v>0</v>
      </c>
      <c r="O71" s="11">
        <f t="shared" si="3"/>
        <v>0</v>
      </c>
    </row>
    <row r="72" spans="2:15" hidden="1" x14ac:dyDescent="0.15">
      <c r="B72" s="7" t="s">
        <v>74</v>
      </c>
      <c r="C72" s="118"/>
      <c r="D72" s="118"/>
      <c r="E72" s="118"/>
      <c r="F72" s="20" t="str">
        <f t="shared" si="0"/>
        <v/>
      </c>
      <c r="G72" s="120"/>
      <c r="H72" s="116"/>
      <c r="I72" s="118"/>
      <c r="J72" s="118"/>
      <c r="K72" s="126"/>
      <c r="L72" s="126"/>
      <c r="M72" s="10">
        <f t="shared" si="1"/>
        <v>0</v>
      </c>
      <c r="N72" s="63">
        <f t="shared" si="2"/>
        <v>0</v>
      </c>
      <c r="O72" s="11">
        <f t="shared" si="3"/>
        <v>0</v>
      </c>
    </row>
    <row r="73" spans="2:15" hidden="1" x14ac:dyDescent="0.15">
      <c r="B73" s="7" t="s">
        <v>75</v>
      </c>
      <c r="C73" s="118"/>
      <c r="D73" s="118"/>
      <c r="E73" s="118"/>
      <c r="F73" s="20" t="str">
        <f t="shared" si="0"/>
        <v/>
      </c>
      <c r="G73" s="120"/>
      <c r="H73" s="116"/>
      <c r="I73" s="118"/>
      <c r="J73" s="118"/>
      <c r="K73" s="126"/>
      <c r="L73" s="126"/>
      <c r="M73" s="10">
        <f t="shared" si="1"/>
        <v>0</v>
      </c>
      <c r="N73" s="63">
        <f t="shared" si="2"/>
        <v>0</v>
      </c>
      <c r="O73" s="11">
        <f t="shared" si="3"/>
        <v>0</v>
      </c>
    </row>
    <row r="74" spans="2:15" hidden="1" x14ac:dyDescent="0.15">
      <c r="B74" s="7" t="s">
        <v>76</v>
      </c>
      <c r="C74" s="118"/>
      <c r="D74" s="118"/>
      <c r="E74" s="118"/>
      <c r="F74" s="20" t="str">
        <f t="shared" si="0"/>
        <v/>
      </c>
      <c r="G74" s="120"/>
      <c r="H74" s="116"/>
      <c r="I74" s="118"/>
      <c r="J74" s="118"/>
      <c r="K74" s="126"/>
      <c r="L74" s="126"/>
      <c r="M74" s="10">
        <f t="shared" si="1"/>
        <v>0</v>
      </c>
      <c r="N74" s="63">
        <f t="shared" si="2"/>
        <v>0</v>
      </c>
      <c r="O74" s="11">
        <f t="shared" si="3"/>
        <v>0</v>
      </c>
    </row>
    <row r="75" spans="2:15" hidden="1" x14ac:dyDescent="0.15">
      <c r="B75" s="7" t="s">
        <v>77</v>
      </c>
      <c r="C75" s="118"/>
      <c r="D75" s="118"/>
      <c r="E75" s="118"/>
      <c r="F75" s="20" t="str">
        <f t="shared" si="0"/>
        <v/>
      </c>
      <c r="G75" s="120"/>
      <c r="H75" s="116"/>
      <c r="I75" s="118"/>
      <c r="J75" s="118"/>
      <c r="K75" s="126"/>
      <c r="L75" s="126"/>
      <c r="M75" s="10">
        <f t="shared" si="1"/>
        <v>0</v>
      </c>
      <c r="N75" s="63">
        <f t="shared" si="2"/>
        <v>0</v>
      </c>
      <c r="O75" s="11">
        <f t="shared" si="3"/>
        <v>0</v>
      </c>
    </row>
    <row r="76" spans="2:15" hidden="1" x14ac:dyDescent="0.15">
      <c r="B76" s="7" t="s">
        <v>78</v>
      </c>
      <c r="C76" s="118"/>
      <c r="D76" s="118"/>
      <c r="E76" s="118"/>
      <c r="F76" s="20" t="str">
        <f t="shared" ref="F76:F100" si="4">IFERROR(H76/G76,"")</f>
        <v/>
      </c>
      <c r="G76" s="120"/>
      <c r="H76" s="116"/>
      <c r="I76" s="118"/>
      <c r="J76" s="118"/>
      <c r="K76" s="126"/>
      <c r="L76" s="126"/>
      <c r="M76" s="10">
        <f t="shared" ref="M76:M100" si="5">K76*L76</f>
        <v>0</v>
      </c>
      <c r="N76" s="63">
        <f t="shared" ref="N76:N100" si="6">IF(E76&gt;=M76,M76,E76)</f>
        <v>0</v>
      </c>
      <c r="O76" s="11">
        <f t="shared" ref="O76:O100" si="7">IF(H76&lt;=M76,H76,M76)</f>
        <v>0</v>
      </c>
    </row>
    <row r="77" spans="2:15" hidden="1" x14ac:dyDescent="0.15">
      <c r="B77" s="7" t="s">
        <v>79</v>
      </c>
      <c r="C77" s="118"/>
      <c r="D77" s="118"/>
      <c r="E77" s="118"/>
      <c r="F77" s="20" t="str">
        <f t="shared" si="4"/>
        <v/>
      </c>
      <c r="G77" s="120"/>
      <c r="H77" s="116"/>
      <c r="I77" s="118"/>
      <c r="J77" s="118"/>
      <c r="K77" s="126"/>
      <c r="L77" s="126"/>
      <c r="M77" s="10">
        <f t="shared" si="5"/>
        <v>0</v>
      </c>
      <c r="N77" s="63">
        <f t="shared" si="6"/>
        <v>0</v>
      </c>
      <c r="O77" s="11">
        <f t="shared" si="7"/>
        <v>0</v>
      </c>
    </row>
    <row r="78" spans="2:15" hidden="1" x14ac:dyDescent="0.15">
      <c r="B78" s="7" t="s">
        <v>80</v>
      </c>
      <c r="C78" s="118"/>
      <c r="D78" s="118"/>
      <c r="E78" s="118"/>
      <c r="F78" s="20" t="str">
        <f t="shared" si="4"/>
        <v/>
      </c>
      <c r="G78" s="120"/>
      <c r="H78" s="116"/>
      <c r="I78" s="118"/>
      <c r="J78" s="118"/>
      <c r="K78" s="126"/>
      <c r="L78" s="126"/>
      <c r="M78" s="10">
        <f t="shared" si="5"/>
        <v>0</v>
      </c>
      <c r="N78" s="63">
        <f t="shared" si="6"/>
        <v>0</v>
      </c>
      <c r="O78" s="11">
        <f t="shared" si="7"/>
        <v>0</v>
      </c>
    </row>
    <row r="79" spans="2:15" hidden="1" x14ac:dyDescent="0.15">
      <c r="B79" s="7" t="s">
        <v>81</v>
      </c>
      <c r="C79" s="118"/>
      <c r="D79" s="118"/>
      <c r="E79" s="118"/>
      <c r="F79" s="20" t="str">
        <f t="shared" si="4"/>
        <v/>
      </c>
      <c r="G79" s="120"/>
      <c r="H79" s="116"/>
      <c r="I79" s="118"/>
      <c r="J79" s="118"/>
      <c r="K79" s="126"/>
      <c r="L79" s="126"/>
      <c r="M79" s="10">
        <f t="shared" si="5"/>
        <v>0</v>
      </c>
      <c r="N79" s="63">
        <f t="shared" si="6"/>
        <v>0</v>
      </c>
      <c r="O79" s="11">
        <f t="shared" si="7"/>
        <v>0</v>
      </c>
    </row>
    <row r="80" spans="2:15" hidden="1" x14ac:dyDescent="0.15">
      <c r="B80" s="7" t="s">
        <v>82</v>
      </c>
      <c r="C80" s="118"/>
      <c r="D80" s="118"/>
      <c r="E80" s="118"/>
      <c r="F80" s="20" t="str">
        <f t="shared" si="4"/>
        <v/>
      </c>
      <c r="G80" s="120"/>
      <c r="H80" s="116"/>
      <c r="I80" s="118"/>
      <c r="J80" s="118"/>
      <c r="K80" s="126"/>
      <c r="L80" s="126"/>
      <c r="M80" s="10">
        <f t="shared" si="5"/>
        <v>0</v>
      </c>
      <c r="N80" s="63">
        <f t="shared" si="6"/>
        <v>0</v>
      </c>
      <c r="O80" s="11">
        <f t="shared" si="7"/>
        <v>0</v>
      </c>
    </row>
    <row r="81" spans="2:15" hidden="1" x14ac:dyDescent="0.15">
      <c r="B81" s="7" t="s">
        <v>83</v>
      </c>
      <c r="C81" s="118"/>
      <c r="D81" s="118"/>
      <c r="E81" s="118"/>
      <c r="F81" s="20" t="str">
        <f t="shared" si="4"/>
        <v/>
      </c>
      <c r="G81" s="120"/>
      <c r="H81" s="116"/>
      <c r="I81" s="118"/>
      <c r="J81" s="118"/>
      <c r="K81" s="126"/>
      <c r="L81" s="126"/>
      <c r="M81" s="10">
        <f t="shared" si="5"/>
        <v>0</v>
      </c>
      <c r="N81" s="63">
        <f t="shared" si="6"/>
        <v>0</v>
      </c>
      <c r="O81" s="11">
        <f t="shared" si="7"/>
        <v>0</v>
      </c>
    </row>
    <row r="82" spans="2:15" hidden="1" x14ac:dyDescent="0.15">
      <c r="B82" s="7" t="s">
        <v>84</v>
      </c>
      <c r="C82" s="118"/>
      <c r="D82" s="118"/>
      <c r="E82" s="118"/>
      <c r="F82" s="20" t="str">
        <f t="shared" si="4"/>
        <v/>
      </c>
      <c r="G82" s="120"/>
      <c r="H82" s="116"/>
      <c r="I82" s="118"/>
      <c r="J82" s="118"/>
      <c r="K82" s="126"/>
      <c r="L82" s="126"/>
      <c r="M82" s="10">
        <f t="shared" si="5"/>
        <v>0</v>
      </c>
      <c r="N82" s="63">
        <f t="shared" si="6"/>
        <v>0</v>
      </c>
      <c r="O82" s="11">
        <f t="shared" si="7"/>
        <v>0</v>
      </c>
    </row>
    <row r="83" spans="2:15" hidden="1" x14ac:dyDescent="0.15">
      <c r="B83" s="7" t="s">
        <v>85</v>
      </c>
      <c r="C83" s="118"/>
      <c r="D83" s="118"/>
      <c r="E83" s="118"/>
      <c r="F83" s="20" t="str">
        <f t="shared" si="4"/>
        <v/>
      </c>
      <c r="G83" s="120"/>
      <c r="H83" s="116"/>
      <c r="I83" s="118"/>
      <c r="J83" s="118"/>
      <c r="K83" s="126"/>
      <c r="L83" s="126"/>
      <c r="M83" s="10">
        <f t="shared" si="5"/>
        <v>0</v>
      </c>
      <c r="N83" s="63">
        <f t="shared" si="6"/>
        <v>0</v>
      </c>
      <c r="O83" s="11">
        <f t="shared" si="7"/>
        <v>0</v>
      </c>
    </row>
    <row r="84" spans="2:15" hidden="1" x14ac:dyDescent="0.15">
      <c r="B84" s="7" t="s">
        <v>86</v>
      </c>
      <c r="C84" s="118"/>
      <c r="D84" s="118"/>
      <c r="E84" s="118"/>
      <c r="F84" s="20" t="str">
        <f t="shared" si="4"/>
        <v/>
      </c>
      <c r="G84" s="120"/>
      <c r="H84" s="116"/>
      <c r="I84" s="118"/>
      <c r="J84" s="118"/>
      <c r="K84" s="126"/>
      <c r="L84" s="126"/>
      <c r="M84" s="10">
        <f t="shared" si="5"/>
        <v>0</v>
      </c>
      <c r="N84" s="63">
        <f t="shared" si="6"/>
        <v>0</v>
      </c>
      <c r="O84" s="11">
        <f t="shared" si="7"/>
        <v>0</v>
      </c>
    </row>
    <row r="85" spans="2:15" hidden="1" x14ac:dyDescent="0.15">
      <c r="B85" s="7" t="s">
        <v>87</v>
      </c>
      <c r="C85" s="118"/>
      <c r="D85" s="118"/>
      <c r="E85" s="118"/>
      <c r="F85" s="20" t="str">
        <f t="shared" si="4"/>
        <v/>
      </c>
      <c r="G85" s="120"/>
      <c r="H85" s="116"/>
      <c r="I85" s="118"/>
      <c r="J85" s="118"/>
      <c r="K85" s="126"/>
      <c r="L85" s="126"/>
      <c r="M85" s="10">
        <f t="shared" si="5"/>
        <v>0</v>
      </c>
      <c r="N85" s="63">
        <f t="shared" si="6"/>
        <v>0</v>
      </c>
      <c r="O85" s="11">
        <f t="shared" si="7"/>
        <v>0</v>
      </c>
    </row>
    <row r="86" spans="2:15" hidden="1" x14ac:dyDescent="0.15">
      <c r="B86" s="7" t="s">
        <v>88</v>
      </c>
      <c r="C86" s="118"/>
      <c r="D86" s="118"/>
      <c r="E86" s="118"/>
      <c r="F86" s="20" t="str">
        <f t="shared" si="4"/>
        <v/>
      </c>
      <c r="G86" s="120"/>
      <c r="H86" s="116"/>
      <c r="I86" s="118"/>
      <c r="J86" s="118"/>
      <c r="K86" s="126"/>
      <c r="L86" s="126"/>
      <c r="M86" s="10">
        <f t="shared" si="5"/>
        <v>0</v>
      </c>
      <c r="N86" s="63">
        <f t="shared" si="6"/>
        <v>0</v>
      </c>
      <c r="O86" s="11">
        <f t="shared" si="7"/>
        <v>0</v>
      </c>
    </row>
    <row r="87" spans="2:15" hidden="1" x14ac:dyDescent="0.15">
      <c r="B87" s="7" t="s">
        <v>89</v>
      </c>
      <c r="C87" s="118"/>
      <c r="D87" s="118"/>
      <c r="E87" s="118"/>
      <c r="F87" s="20" t="str">
        <f t="shared" si="4"/>
        <v/>
      </c>
      <c r="G87" s="120"/>
      <c r="H87" s="116"/>
      <c r="I87" s="118"/>
      <c r="J87" s="118"/>
      <c r="K87" s="126"/>
      <c r="L87" s="126"/>
      <c r="M87" s="10">
        <f t="shared" si="5"/>
        <v>0</v>
      </c>
      <c r="N87" s="63">
        <f t="shared" si="6"/>
        <v>0</v>
      </c>
      <c r="O87" s="11">
        <f t="shared" si="7"/>
        <v>0</v>
      </c>
    </row>
    <row r="88" spans="2:15" hidden="1" x14ac:dyDescent="0.15">
      <c r="B88" s="7" t="s">
        <v>90</v>
      </c>
      <c r="C88" s="118"/>
      <c r="D88" s="118"/>
      <c r="E88" s="118"/>
      <c r="F88" s="20" t="str">
        <f t="shared" si="4"/>
        <v/>
      </c>
      <c r="G88" s="120"/>
      <c r="H88" s="116"/>
      <c r="I88" s="118"/>
      <c r="J88" s="118"/>
      <c r="K88" s="126"/>
      <c r="L88" s="126"/>
      <c r="M88" s="10">
        <f t="shared" si="5"/>
        <v>0</v>
      </c>
      <c r="N88" s="63">
        <f t="shared" si="6"/>
        <v>0</v>
      </c>
      <c r="O88" s="11">
        <f t="shared" si="7"/>
        <v>0</v>
      </c>
    </row>
    <row r="89" spans="2:15" hidden="1" x14ac:dyDescent="0.15">
      <c r="B89" s="7" t="s">
        <v>91</v>
      </c>
      <c r="C89" s="118"/>
      <c r="D89" s="118"/>
      <c r="E89" s="118"/>
      <c r="F89" s="20" t="str">
        <f t="shared" si="4"/>
        <v/>
      </c>
      <c r="G89" s="120"/>
      <c r="H89" s="116"/>
      <c r="I89" s="118"/>
      <c r="J89" s="118"/>
      <c r="K89" s="126"/>
      <c r="L89" s="126"/>
      <c r="M89" s="10">
        <f t="shared" si="5"/>
        <v>0</v>
      </c>
      <c r="N89" s="63">
        <f t="shared" si="6"/>
        <v>0</v>
      </c>
      <c r="O89" s="11">
        <f t="shared" si="7"/>
        <v>0</v>
      </c>
    </row>
    <row r="90" spans="2:15" hidden="1" x14ac:dyDescent="0.15">
      <c r="B90" s="7" t="s">
        <v>92</v>
      </c>
      <c r="C90" s="118"/>
      <c r="D90" s="118"/>
      <c r="E90" s="118"/>
      <c r="F90" s="20" t="str">
        <f t="shared" si="4"/>
        <v/>
      </c>
      <c r="G90" s="120"/>
      <c r="H90" s="116"/>
      <c r="I90" s="118"/>
      <c r="J90" s="118"/>
      <c r="K90" s="126"/>
      <c r="L90" s="126"/>
      <c r="M90" s="10">
        <f t="shared" si="5"/>
        <v>0</v>
      </c>
      <c r="N90" s="63">
        <f t="shared" si="6"/>
        <v>0</v>
      </c>
      <c r="O90" s="11">
        <f t="shared" si="7"/>
        <v>0</v>
      </c>
    </row>
    <row r="91" spans="2:15" hidden="1" x14ac:dyDescent="0.15">
      <c r="B91" s="7" t="s">
        <v>93</v>
      </c>
      <c r="C91" s="118"/>
      <c r="D91" s="118"/>
      <c r="E91" s="118"/>
      <c r="F91" s="20" t="str">
        <f t="shared" si="4"/>
        <v/>
      </c>
      <c r="G91" s="120"/>
      <c r="H91" s="116"/>
      <c r="I91" s="118"/>
      <c r="J91" s="118"/>
      <c r="K91" s="126"/>
      <c r="L91" s="126"/>
      <c r="M91" s="10">
        <f t="shared" si="5"/>
        <v>0</v>
      </c>
      <c r="N91" s="63">
        <f t="shared" si="6"/>
        <v>0</v>
      </c>
      <c r="O91" s="11">
        <f t="shared" si="7"/>
        <v>0</v>
      </c>
    </row>
    <row r="92" spans="2:15" hidden="1" x14ac:dyDescent="0.15">
      <c r="B92" s="7" t="s">
        <v>94</v>
      </c>
      <c r="C92" s="118"/>
      <c r="D92" s="118"/>
      <c r="E92" s="118"/>
      <c r="F92" s="20" t="str">
        <f t="shared" si="4"/>
        <v/>
      </c>
      <c r="G92" s="120"/>
      <c r="H92" s="116"/>
      <c r="I92" s="118"/>
      <c r="J92" s="118"/>
      <c r="K92" s="126"/>
      <c r="L92" s="126"/>
      <c r="M92" s="10">
        <f t="shared" si="5"/>
        <v>0</v>
      </c>
      <c r="N92" s="63">
        <f t="shared" si="6"/>
        <v>0</v>
      </c>
      <c r="O92" s="11">
        <f t="shared" si="7"/>
        <v>0</v>
      </c>
    </row>
    <row r="93" spans="2:15" hidden="1" x14ac:dyDescent="0.15">
      <c r="B93" s="7" t="s">
        <v>95</v>
      </c>
      <c r="C93" s="118"/>
      <c r="D93" s="118"/>
      <c r="E93" s="118"/>
      <c r="F93" s="20" t="str">
        <f t="shared" si="4"/>
        <v/>
      </c>
      <c r="G93" s="120"/>
      <c r="H93" s="116"/>
      <c r="I93" s="118"/>
      <c r="J93" s="118"/>
      <c r="K93" s="126"/>
      <c r="L93" s="126"/>
      <c r="M93" s="10">
        <f t="shared" si="5"/>
        <v>0</v>
      </c>
      <c r="N93" s="63">
        <f t="shared" si="6"/>
        <v>0</v>
      </c>
      <c r="O93" s="11">
        <f t="shared" si="7"/>
        <v>0</v>
      </c>
    </row>
    <row r="94" spans="2:15" hidden="1" x14ac:dyDescent="0.15">
      <c r="B94" s="7" t="s">
        <v>96</v>
      </c>
      <c r="C94" s="118"/>
      <c r="D94" s="118"/>
      <c r="E94" s="118"/>
      <c r="F94" s="20" t="str">
        <f t="shared" si="4"/>
        <v/>
      </c>
      <c r="G94" s="120"/>
      <c r="H94" s="116"/>
      <c r="I94" s="118"/>
      <c r="J94" s="118"/>
      <c r="K94" s="126"/>
      <c r="L94" s="126"/>
      <c r="M94" s="10">
        <f t="shared" si="5"/>
        <v>0</v>
      </c>
      <c r="N94" s="63">
        <f t="shared" si="6"/>
        <v>0</v>
      </c>
      <c r="O94" s="11">
        <f t="shared" si="7"/>
        <v>0</v>
      </c>
    </row>
    <row r="95" spans="2:15" hidden="1" x14ac:dyDescent="0.15">
      <c r="B95" s="7" t="s">
        <v>97</v>
      </c>
      <c r="C95" s="118"/>
      <c r="D95" s="118"/>
      <c r="E95" s="118"/>
      <c r="F95" s="20" t="str">
        <f t="shared" si="4"/>
        <v/>
      </c>
      <c r="G95" s="120"/>
      <c r="H95" s="116"/>
      <c r="I95" s="118"/>
      <c r="J95" s="118"/>
      <c r="K95" s="126"/>
      <c r="L95" s="126"/>
      <c r="M95" s="10">
        <f t="shared" si="5"/>
        <v>0</v>
      </c>
      <c r="N95" s="63">
        <f t="shared" si="6"/>
        <v>0</v>
      </c>
      <c r="O95" s="11">
        <f t="shared" si="7"/>
        <v>0</v>
      </c>
    </row>
    <row r="96" spans="2:15" hidden="1" x14ac:dyDescent="0.15">
      <c r="B96" s="7" t="s">
        <v>98</v>
      </c>
      <c r="C96" s="118"/>
      <c r="D96" s="118"/>
      <c r="E96" s="118"/>
      <c r="F96" s="20" t="str">
        <f t="shared" si="4"/>
        <v/>
      </c>
      <c r="G96" s="120"/>
      <c r="H96" s="116"/>
      <c r="I96" s="118"/>
      <c r="J96" s="118"/>
      <c r="K96" s="126"/>
      <c r="L96" s="126"/>
      <c r="M96" s="10">
        <f t="shared" si="5"/>
        <v>0</v>
      </c>
      <c r="N96" s="63">
        <f t="shared" si="6"/>
        <v>0</v>
      </c>
      <c r="O96" s="11">
        <f t="shared" si="7"/>
        <v>0</v>
      </c>
    </row>
    <row r="97" spans="2:15" hidden="1" x14ac:dyDescent="0.15">
      <c r="B97" s="7" t="s">
        <v>99</v>
      </c>
      <c r="C97" s="118"/>
      <c r="D97" s="118"/>
      <c r="E97" s="118"/>
      <c r="F97" s="20" t="str">
        <f t="shared" si="4"/>
        <v/>
      </c>
      <c r="G97" s="120"/>
      <c r="H97" s="116"/>
      <c r="I97" s="118"/>
      <c r="J97" s="118"/>
      <c r="K97" s="126"/>
      <c r="L97" s="126"/>
      <c r="M97" s="10">
        <f t="shared" si="5"/>
        <v>0</v>
      </c>
      <c r="N97" s="63">
        <f t="shared" si="6"/>
        <v>0</v>
      </c>
      <c r="O97" s="11">
        <f t="shared" si="7"/>
        <v>0</v>
      </c>
    </row>
    <row r="98" spans="2:15" hidden="1" x14ac:dyDescent="0.15">
      <c r="B98" s="7" t="s">
        <v>100</v>
      </c>
      <c r="C98" s="118"/>
      <c r="D98" s="118"/>
      <c r="E98" s="118"/>
      <c r="F98" s="20" t="str">
        <f t="shared" si="4"/>
        <v/>
      </c>
      <c r="G98" s="120"/>
      <c r="H98" s="116"/>
      <c r="I98" s="118"/>
      <c r="J98" s="118"/>
      <c r="K98" s="126"/>
      <c r="L98" s="126"/>
      <c r="M98" s="10">
        <f t="shared" si="5"/>
        <v>0</v>
      </c>
      <c r="N98" s="63">
        <f t="shared" si="6"/>
        <v>0</v>
      </c>
      <c r="O98" s="11">
        <f t="shared" si="7"/>
        <v>0</v>
      </c>
    </row>
    <row r="99" spans="2:15" hidden="1" x14ac:dyDescent="0.15">
      <c r="B99" s="7" t="s">
        <v>101</v>
      </c>
      <c r="C99" s="118"/>
      <c r="D99" s="118"/>
      <c r="E99" s="118"/>
      <c r="F99" s="20" t="str">
        <f t="shared" si="4"/>
        <v/>
      </c>
      <c r="G99" s="120"/>
      <c r="H99" s="116"/>
      <c r="I99" s="118"/>
      <c r="J99" s="118"/>
      <c r="K99" s="126"/>
      <c r="L99" s="126"/>
      <c r="M99" s="10">
        <f t="shared" si="5"/>
        <v>0</v>
      </c>
      <c r="N99" s="63">
        <f t="shared" si="6"/>
        <v>0</v>
      </c>
      <c r="O99" s="11">
        <f t="shared" si="7"/>
        <v>0</v>
      </c>
    </row>
    <row r="100" spans="2:15" hidden="1" x14ac:dyDescent="0.15">
      <c r="B100" s="7" t="s">
        <v>102</v>
      </c>
      <c r="C100" s="121"/>
      <c r="D100" s="121"/>
      <c r="E100" s="121"/>
      <c r="F100" s="68" t="str">
        <f t="shared" si="4"/>
        <v/>
      </c>
      <c r="G100" s="123"/>
      <c r="H100" s="146"/>
      <c r="I100" s="121"/>
      <c r="J100" s="121"/>
      <c r="K100" s="127"/>
      <c r="L100" s="127"/>
      <c r="M100" s="12">
        <f t="shared" si="5"/>
        <v>0</v>
      </c>
      <c r="N100" s="67">
        <f t="shared" si="6"/>
        <v>0</v>
      </c>
      <c r="O100" s="13">
        <f t="shared" si="7"/>
        <v>0</v>
      </c>
    </row>
    <row r="101" spans="2:15" x14ac:dyDescent="0.15">
      <c r="B101" s="14" t="s">
        <v>147</v>
      </c>
      <c r="C101" s="70" t="s">
        <v>224</v>
      </c>
      <c r="D101" s="70" t="s">
        <v>224</v>
      </c>
      <c r="E101" s="69">
        <f>SUM(E11:E100)</f>
        <v>120</v>
      </c>
      <c r="F101" s="70" t="s">
        <v>224</v>
      </c>
      <c r="G101" s="70" t="s">
        <v>224</v>
      </c>
      <c r="H101" s="69">
        <f>SUM(H11:H100)</f>
        <v>100</v>
      </c>
      <c r="I101" s="70" t="s">
        <v>224</v>
      </c>
      <c r="J101" s="70" t="s">
        <v>224</v>
      </c>
      <c r="K101" s="70" t="s">
        <v>224</v>
      </c>
      <c r="L101" s="69">
        <f>SUM(L11:L100)</f>
        <v>500</v>
      </c>
      <c r="M101" s="60">
        <f>SUM(M11:M100)</f>
        <v>125</v>
      </c>
      <c r="N101" s="65">
        <f>SUM(N11:N100)</f>
        <v>120</v>
      </c>
      <c r="O101" s="15">
        <f>SUM(O11:O100)</f>
        <v>100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225</v>
      </c>
    </row>
    <row r="105" spans="2:15" ht="14.25" thickBot="1" x14ac:dyDescent="0.2"/>
    <row r="106" spans="2:15" ht="14.25" thickBot="1" x14ac:dyDescent="0.2">
      <c r="B106" s="5" t="s">
        <v>219</v>
      </c>
      <c r="F106" s="147">
        <f>ROUND(SUM(N11:N100),0)</f>
        <v>120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10">
        <f>ROUNDDOWN(O101-F104,0)</f>
        <v>95</v>
      </c>
      <c r="G108" t="s">
        <v>225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4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B1:O108"/>
  <sheetViews>
    <sheetView showGridLines="0" view="pageBreakPreview" zoomScale="90" zoomScaleNormal="80" zoomScaleSheetLayoutView="90" workbookViewId="0">
      <selection activeCell="F106" sqref="F106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/>
      <c r="D2" s="216"/>
      <c r="F2" s="58" t="s">
        <v>179</v>
      </c>
      <c r="G2" s="215"/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/>
      <c r="D4" s="216"/>
      <c r="F4" s="217" t="s">
        <v>240</v>
      </c>
      <c r="G4" s="218"/>
      <c r="H4" s="219"/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146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7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160</v>
      </c>
      <c r="F10" s="186" t="s">
        <v>108</v>
      </c>
      <c r="G10" s="186" t="s">
        <v>109</v>
      </c>
      <c r="H10" s="187" t="s">
        <v>107</v>
      </c>
      <c r="I10" s="231"/>
      <c r="J10" s="222"/>
      <c r="K10" s="186" t="s">
        <v>107</v>
      </c>
      <c r="L10" s="233"/>
      <c r="M10" s="222"/>
      <c r="N10" s="188" t="s">
        <v>160</v>
      </c>
      <c r="O10" s="189" t="s">
        <v>106</v>
      </c>
    </row>
    <row r="11" spans="2:15" x14ac:dyDescent="0.15">
      <c r="B11" s="7" t="s">
        <v>13</v>
      </c>
      <c r="C11" s="111"/>
      <c r="D11" s="111"/>
      <c r="E11" s="112"/>
      <c r="F11" s="133"/>
      <c r="G11" s="114"/>
      <c r="H11" s="134"/>
      <c r="I11" s="111"/>
      <c r="J11" s="111"/>
      <c r="K11" s="124"/>
      <c r="L11" s="124"/>
      <c r="M11" s="8">
        <f>K11*L11</f>
        <v>0</v>
      </c>
      <c r="N11" s="62">
        <f>IF(E11&gt;=M11,M11,E11)</f>
        <v>0</v>
      </c>
      <c r="O11" s="9">
        <f>IF(H11&lt;=M11,H11,M11)</f>
        <v>0</v>
      </c>
    </row>
    <row r="12" spans="2:15" x14ac:dyDescent="0.15">
      <c r="B12" s="7" t="s">
        <v>14</v>
      </c>
      <c r="C12" s="115"/>
      <c r="D12" s="115"/>
      <c r="E12" s="115"/>
      <c r="F12" s="135"/>
      <c r="G12" s="117"/>
      <c r="H12" s="116"/>
      <c r="I12" s="115"/>
      <c r="J12" s="115"/>
      <c r="K12" s="125"/>
      <c r="L12" s="125"/>
      <c r="M12" s="10">
        <f t="shared" ref="M12:M75" si="0">K12*L12</f>
        <v>0</v>
      </c>
      <c r="N12" s="63">
        <f t="shared" ref="N12:N75" si="1">IF(E12&gt;=M12,M12,E12)</f>
        <v>0</v>
      </c>
      <c r="O12" s="11">
        <f t="shared" ref="O12:O75" si="2">IF(H12&lt;=M12,H12,M12)</f>
        <v>0</v>
      </c>
    </row>
    <row r="13" spans="2:15" x14ac:dyDescent="0.15">
      <c r="B13" s="7" t="s">
        <v>15</v>
      </c>
      <c r="C13" s="115"/>
      <c r="D13" s="115"/>
      <c r="E13" s="115"/>
      <c r="F13" s="135"/>
      <c r="G13" s="117"/>
      <c r="H13" s="116"/>
      <c r="I13" s="115"/>
      <c r="J13" s="115"/>
      <c r="K13" s="125"/>
      <c r="L13" s="125"/>
      <c r="M13" s="10">
        <f t="shared" si="0"/>
        <v>0</v>
      </c>
      <c r="N13" s="63">
        <f t="shared" si="1"/>
        <v>0</v>
      </c>
      <c r="O13" s="11">
        <f t="shared" si="2"/>
        <v>0</v>
      </c>
    </row>
    <row r="14" spans="2:15" x14ac:dyDescent="0.15">
      <c r="B14" s="7" t="s">
        <v>16</v>
      </c>
      <c r="C14" s="115"/>
      <c r="D14" s="115"/>
      <c r="E14" s="115"/>
      <c r="F14" s="135"/>
      <c r="G14" s="117"/>
      <c r="H14" s="116"/>
      <c r="I14" s="115"/>
      <c r="J14" s="115"/>
      <c r="K14" s="125"/>
      <c r="L14" s="125"/>
      <c r="M14" s="10">
        <f t="shared" si="0"/>
        <v>0</v>
      </c>
      <c r="N14" s="63">
        <f t="shared" si="1"/>
        <v>0</v>
      </c>
      <c r="O14" s="11">
        <f t="shared" si="2"/>
        <v>0</v>
      </c>
    </row>
    <row r="15" spans="2:15" x14ac:dyDescent="0.15">
      <c r="B15" s="7" t="s">
        <v>17</v>
      </c>
      <c r="C15" s="115"/>
      <c r="D15" s="115"/>
      <c r="E15" s="115"/>
      <c r="F15" s="135"/>
      <c r="G15" s="117"/>
      <c r="H15" s="116"/>
      <c r="I15" s="115"/>
      <c r="J15" s="115"/>
      <c r="K15" s="125"/>
      <c r="L15" s="125"/>
      <c r="M15" s="10">
        <f t="shared" si="0"/>
        <v>0</v>
      </c>
      <c r="N15" s="63">
        <f t="shared" si="1"/>
        <v>0</v>
      </c>
      <c r="O15" s="11">
        <f t="shared" si="2"/>
        <v>0</v>
      </c>
    </row>
    <row r="16" spans="2:15" x14ac:dyDescent="0.15">
      <c r="B16" s="7" t="s">
        <v>18</v>
      </c>
      <c r="C16" s="115"/>
      <c r="D16" s="115"/>
      <c r="E16" s="136"/>
      <c r="F16" s="137"/>
      <c r="G16" s="138"/>
      <c r="H16" s="139"/>
      <c r="I16" s="136"/>
      <c r="J16" s="115"/>
      <c r="K16" s="125"/>
      <c r="L16" s="125"/>
      <c r="M16" s="10">
        <f t="shared" si="0"/>
        <v>0</v>
      </c>
      <c r="N16" s="63">
        <f t="shared" si="1"/>
        <v>0</v>
      </c>
      <c r="O16" s="11">
        <f t="shared" si="2"/>
        <v>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150</v>
      </c>
      <c r="D101" s="70" t="s">
        <v>150</v>
      </c>
      <c r="E101" s="72">
        <f>SUM(E11:E100)</f>
        <v>0</v>
      </c>
      <c r="F101" s="70" t="s">
        <v>148</v>
      </c>
      <c r="G101" s="70" t="s">
        <v>148</v>
      </c>
      <c r="H101" s="69">
        <f>SUM(H11:H100)</f>
        <v>0</v>
      </c>
      <c r="I101" s="70" t="s">
        <v>148</v>
      </c>
      <c r="J101" s="70" t="s">
        <v>148</v>
      </c>
      <c r="K101" s="70" t="s">
        <v>148</v>
      </c>
      <c r="L101" s="69">
        <f>SUM(L11:L100)</f>
        <v>0</v>
      </c>
      <c r="M101" s="73">
        <f>SUM(M11:M100)</f>
        <v>0</v>
      </c>
      <c r="N101" s="74">
        <f>SUM(N11:N100)</f>
        <v>0</v>
      </c>
      <c r="O101" s="15">
        <f>SUM(O11:O100)</f>
        <v>0</v>
      </c>
    </row>
    <row r="103" spans="2:15" ht="14.25" thickBot="1" x14ac:dyDescent="0.2"/>
    <row r="104" spans="2:15" ht="14.25" thickBot="1" x14ac:dyDescent="0.2">
      <c r="B104" s="5" t="s">
        <v>103</v>
      </c>
      <c r="F104" s="129"/>
      <c r="G104" t="s">
        <v>110</v>
      </c>
    </row>
    <row r="105" spans="2:15" ht="14.25" thickBot="1" x14ac:dyDescent="0.2"/>
    <row r="106" spans="2:15" ht="14.25" thickBot="1" x14ac:dyDescent="0.2">
      <c r="B106" s="5" t="s">
        <v>162</v>
      </c>
      <c r="F106" s="110">
        <f>ROUND(SUM(N11:N100),0)</f>
        <v>0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151</v>
      </c>
      <c r="F108" s="132">
        <f>ROUNDDOWN(O101-F104,0)</f>
        <v>0</v>
      </c>
      <c r="G108" t="s">
        <v>152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5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9" tint="0.79998168889431442"/>
  </sheetPr>
  <dimension ref="B1:O108"/>
  <sheetViews>
    <sheetView showGridLines="0" view="pageBreakPreview" zoomScale="90" zoomScaleNormal="80" zoomScaleSheetLayoutView="90" workbookViewId="0">
      <selection activeCell="M110" sqref="M110"/>
    </sheetView>
  </sheetViews>
  <sheetFormatPr defaultRowHeight="13.5" x14ac:dyDescent="0.15"/>
  <cols>
    <col min="1" max="1" width="2.625" customWidth="1"/>
    <col min="3" max="3" width="15.625" customWidth="1"/>
    <col min="4" max="4" width="21.75" customWidth="1"/>
    <col min="5" max="5" width="13" customWidth="1"/>
    <col min="6" max="8" width="10.625" customWidth="1"/>
    <col min="9" max="9" width="15.625" customWidth="1"/>
    <col min="10" max="10" width="18.875" customWidth="1"/>
    <col min="11" max="13" width="10.625" customWidth="1"/>
    <col min="14" max="14" width="12.375" customWidth="1"/>
    <col min="15" max="15" width="12.625" customWidth="1"/>
    <col min="22" max="22" width="22.25" bestFit="1" customWidth="1"/>
    <col min="26" max="26" width="22.25" bestFit="1" customWidth="1"/>
  </cols>
  <sheetData>
    <row r="1" spans="2:15" ht="7.5" customHeight="1" x14ac:dyDescent="0.15"/>
    <row r="2" spans="2:15" ht="27" customHeight="1" x14ac:dyDescent="0.15">
      <c r="B2" s="58" t="s">
        <v>237</v>
      </c>
      <c r="C2" s="215" t="s">
        <v>241</v>
      </c>
      <c r="D2" s="216"/>
      <c r="F2" s="58" t="s">
        <v>238</v>
      </c>
      <c r="G2" s="215" t="s">
        <v>242</v>
      </c>
      <c r="H2" s="216"/>
      <c r="I2" s="216"/>
    </row>
    <row r="3" spans="2:15" ht="4.5" customHeight="1" x14ac:dyDescent="0.15"/>
    <row r="4" spans="2:15" ht="27" customHeight="1" x14ac:dyDescent="0.15">
      <c r="B4" s="157" t="s">
        <v>239</v>
      </c>
      <c r="C4" s="215" t="s">
        <v>243</v>
      </c>
      <c r="D4" s="216"/>
      <c r="F4" s="217" t="s">
        <v>240</v>
      </c>
      <c r="G4" s="218"/>
      <c r="H4" s="219" t="s">
        <v>244</v>
      </c>
      <c r="I4" s="220"/>
      <c r="J4" t="s">
        <v>245</v>
      </c>
    </row>
    <row r="5" spans="2:15" ht="7.5" customHeight="1" x14ac:dyDescent="0.15"/>
    <row r="6" spans="2:15" x14ac:dyDescent="0.15">
      <c r="B6" s="5" t="s">
        <v>5</v>
      </c>
      <c r="D6" s="130" t="s">
        <v>221</v>
      </c>
      <c r="E6" s="130"/>
      <c r="F6" s="130"/>
      <c r="G6" s="130"/>
    </row>
    <row r="7" spans="2:15" ht="8.25" customHeight="1" x14ac:dyDescent="0.15">
      <c r="O7" s="6"/>
    </row>
    <row r="8" spans="2:15" x14ac:dyDescent="0.15">
      <c r="B8" s="7"/>
      <c r="C8" s="223" t="s">
        <v>146</v>
      </c>
      <c r="D8" s="224"/>
      <c r="E8" s="224"/>
      <c r="F8" s="224"/>
      <c r="G8" s="224"/>
      <c r="H8" s="225"/>
      <c r="I8" s="226" t="s">
        <v>6</v>
      </c>
      <c r="J8" s="227"/>
      <c r="K8" s="227"/>
      <c r="L8" s="227"/>
      <c r="M8" s="227"/>
      <c r="N8" s="180" t="s">
        <v>157</v>
      </c>
      <c r="O8" s="181" t="s">
        <v>157</v>
      </c>
    </row>
    <row r="9" spans="2:15" x14ac:dyDescent="0.15">
      <c r="B9" s="7"/>
      <c r="C9" s="228" t="s">
        <v>226</v>
      </c>
      <c r="D9" s="228" t="s">
        <v>8</v>
      </c>
      <c r="E9" s="182" t="s">
        <v>155</v>
      </c>
      <c r="F9" s="182" t="s">
        <v>104</v>
      </c>
      <c r="G9" s="182" t="s">
        <v>9</v>
      </c>
      <c r="H9" s="183" t="s">
        <v>105</v>
      </c>
      <c r="I9" s="230" t="s">
        <v>7</v>
      </c>
      <c r="J9" s="221" t="s">
        <v>8</v>
      </c>
      <c r="K9" s="182" t="s">
        <v>10</v>
      </c>
      <c r="L9" s="232" t="s">
        <v>11</v>
      </c>
      <c r="M9" s="221" t="s">
        <v>156</v>
      </c>
      <c r="N9" s="184" t="s">
        <v>158</v>
      </c>
      <c r="O9" s="185" t="s">
        <v>159</v>
      </c>
    </row>
    <row r="10" spans="2:15" x14ac:dyDescent="0.15">
      <c r="B10" s="7"/>
      <c r="C10" s="229"/>
      <c r="D10" s="229"/>
      <c r="E10" s="186" t="s">
        <v>222</v>
      </c>
      <c r="F10" s="186" t="s">
        <v>108</v>
      </c>
      <c r="G10" s="186" t="s">
        <v>109</v>
      </c>
      <c r="H10" s="187" t="s">
        <v>227</v>
      </c>
      <c r="I10" s="231"/>
      <c r="J10" s="222"/>
      <c r="K10" s="186" t="s">
        <v>227</v>
      </c>
      <c r="L10" s="233"/>
      <c r="M10" s="222"/>
      <c r="N10" s="188" t="s">
        <v>228</v>
      </c>
      <c r="O10" s="189" t="s">
        <v>106</v>
      </c>
    </row>
    <row r="11" spans="2:15" x14ac:dyDescent="0.15">
      <c r="B11" s="7" t="s">
        <v>13</v>
      </c>
      <c r="C11" s="111" t="s">
        <v>230</v>
      </c>
      <c r="D11" s="111" t="s">
        <v>232</v>
      </c>
      <c r="E11" s="112">
        <v>24</v>
      </c>
      <c r="F11" s="133">
        <v>21.05</v>
      </c>
      <c r="G11" s="114">
        <v>0.95</v>
      </c>
      <c r="H11" s="134">
        <v>20</v>
      </c>
      <c r="I11" s="111" t="s">
        <v>234</v>
      </c>
      <c r="J11" s="111" t="s">
        <v>235</v>
      </c>
      <c r="K11" s="124">
        <v>0.25</v>
      </c>
      <c r="L11" s="124">
        <v>100</v>
      </c>
      <c r="M11" s="8">
        <f>K11*L11</f>
        <v>25</v>
      </c>
      <c r="N11" s="62">
        <f>IF(E11&gt;=M11,M11,E11)</f>
        <v>24</v>
      </c>
      <c r="O11" s="9">
        <f>IF(H11&lt;=M11,H11,M11)</f>
        <v>20</v>
      </c>
    </row>
    <row r="12" spans="2:15" x14ac:dyDescent="0.15">
      <c r="B12" s="7" t="s">
        <v>14</v>
      </c>
      <c r="C12" s="115" t="s">
        <v>230</v>
      </c>
      <c r="D12" s="115" t="s">
        <v>232</v>
      </c>
      <c r="E12" s="115">
        <v>24</v>
      </c>
      <c r="F12" s="135">
        <v>21.05</v>
      </c>
      <c r="G12" s="117">
        <v>0.95</v>
      </c>
      <c r="H12" s="116">
        <v>20</v>
      </c>
      <c r="I12" s="115" t="s">
        <v>234</v>
      </c>
      <c r="J12" s="115" t="s">
        <v>235</v>
      </c>
      <c r="K12" s="125">
        <v>0.25</v>
      </c>
      <c r="L12" s="125">
        <v>100</v>
      </c>
      <c r="M12" s="10">
        <f t="shared" ref="M12:M75" si="0">K12*L12</f>
        <v>25</v>
      </c>
      <c r="N12" s="63">
        <f t="shared" ref="N12:N75" si="1">IF(E12&gt;=M12,M12,E12)</f>
        <v>24</v>
      </c>
      <c r="O12" s="11">
        <f t="shared" ref="O12:O75" si="2">IF(H12&lt;=M12,H12,M12)</f>
        <v>20</v>
      </c>
    </row>
    <row r="13" spans="2:15" x14ac:dyDescent="0.15">
      <c r="B13" s="7" t="s">
        <v>15</v>
      </c>
      <c r="C13" s="115" t="s">
        <v>230</v>
      </c>
      <c r="D13" s="115" t="s">
        <v>232</v>
      </c>
      <c r="E13" s="115">
        <v>24</v>
      </c>
      <c r="F13" s="135">
        <v>21.05</v>
      </c>
      <c r="G13" s="117">
        <v>0.95</v>
      </c>
      <c r="H13" s="116">
        <v>20</v>
      </c>
      <c r="I13" s="115" t="s">
        <v>234</v>
      </c>
      <c r="J13" s="115" t="s">
        <v>235</v>
      </c>
      <c r="K13" s="125">
        <v>0.25</v>
      </c>
      <c r="L13" s="125">
        <v>100</v>
      </c>
      <c r="M13" s="10">
        <f t="shared" si="0"/>
        <v>25</v>
      </c>
      <c r="N13" s="63">
        <f t="shared" si="1"/>
        <v>24</v>
      </c>
      <c r="O13" s="11">
        <f t="shared" si="2"/>
        <v>20</v>
      </c>
    </row>
    <row r="14" spans="2:15" x14ac:dyDescent="0.15">
      <c r="B14" s="7" t="s">
        <v>16</v>
      </c>
      <c r="C14" s="115" t="s">
        <v>230</v>
      </c>
      <c r="D14" s="115" t="s">
        <v>232</v>
      </c>
      <c r="E14" s="115">
        <v>24</v>
      </c>
      <c r="F14" s="135">
        <v>21.05</v>
      </c>
      <c r="G14" s="117">
        <v>0.95</v>
      </c>
      <c r="H14" s="116">
        <v>20</v>
      </c>
      <c r="I14" s="115" t="s">
        <v>234</v>
      </c>
      <c r="J14" s="115" t="s">
        <v>235</v>
      </c>
      <c r="K14" s="125">
        <v>0.25</v>
      </c>
      <c r="L14" s="125">
        <v>100</v>
      </c>
      <c r="M14" s="10">
        <f t="shared" si="0"/>
        <v>25</v>
      </c>
      <c r="N14" s="63">
        <f t="shared" si="1"/>
        <v>24</v>
      </c>
      <c r="O14" s="11">
        <f t="shared" si="2"/>
        <v>20</v>
      </c>
    </row>
    <row r="15" spans="2:15" x14ac:dyDescent="0.15">
      <c r="B15" s="7" t="s">
        <v>17</v>
      </c>
      <c r="C15" s="115" t="s">
        <v>230</v>
      </c>
      <c r="D15" s="115" t="s">
        <v>232</v>
      </c>
      <c r="E15" s="115">
        <v>24</v>
      </c>
      <c r="F15" s="135">
        <v>21.05</v>
      </c>
      <c r="G15" s="117">
        <v>0.95</v>
      </c>
      <c r="H15" s="116">
        <v>20</v>
      </c>
      <c r="I15" s="115" t="s">
        <v>234</v>
      </c>
      <c r="J15" s="115" t="s">
        <v>235</v>
      </c>
      <c r="K15" s="125">
        <v>0.25</v>
      </c>
      <c r="L15" s="125">
        <v>100</v>
      </c>
      <c r="M15" s="10">
        <f t="shared" si="0"/>
        <v>25</v>
      </c>
      <c r="N15" s="63">
        <f t="shared" si="1"/>
        <v>24</v>
      </c>
      <c r="O15" s="11">
        <f t="shared" si="2"/>
        <v>20</v>
      </c>
    </row>
    <row r="16" spans="2:15" x14ac:dyDescent="0.15">
      <c r="B16" s="7" t="s">
        <v>18</v>
      </c>
      <c r="C16" s="115" t="s">
        <v>230</v>
      </c>
      <c r="D16" s="115" t="s">
        <v>232</v>
      </c>
      <c r="E16" s="136">
        <v>24</v>
      </c>
      <c r="F16" s="137">
        <v>21.05</v>
      </c>
      <c r="G16" s="138">
        <v>0.95</v>
      </c>
      <c r="H16" s="139">
        <v>20</v>
      </c>
      <c r="I16" s="136" t="s">
        <v>234</v>
      </c>
      <c r="J16" s="115" t="s">
        <v>235</v>
      </c>
      <c r="K16" s="125">
        <v>0.25</v>
      </c>
      <c r="L16" s="125">
        <v>100</v>
      </c>
      <c r="M16" s="10">
        <f t="shared" si="0"/>
        <v>25</v>
      </c>
      <c r="N16" s="63">
        <f t="shared" si="1"/>
        <v>24</v>
      </c>
      <c r="O16" s="11">
        <f t="shared" si="2"/>
        <v>20</v>
      </c>
    </row>
    <row r="17" spans="2:15" x14ac:dyDescent="0.15">
      <c r="B17" s="7" t="s">
        <v>19</v>
      </c>
      <c r="C17" s="118"/>
      <c r="D17" s="118"/>
      <c r="E17" s="136"/>
      <c r="F17" s="137"/>
      <c r="G17" s="138"/>
      <c r="H17" s="139"/>
      <c r="I17" s="115"/>
      <c r="J17" s="115"/>
      <c r="K17" s="125"/>
      <c r="L17" s="125"/>
      <c r="M17" s="10">
        <f t="shared" si="0"/>
        <v>0</v>
      </c>
      <c r="N17" s="63">
        <f t="shared" si="1"/>
        <v>0</v>
      </c>
      <c r="O17" s="11">
        <f t="shared" si="2"/>
        <v>0</v>
      </c>
    </row>
    <row r="18" spans="2:15" x14ac:dyDescent="0.15">
      <c r="B18" s="7" t="s">
        <v>20</v>
      </c>
      <c r="C18" s="118"/>
      <c r="D18" s="118"/>
      <c r="E18" s="136"/>
      <c r="F18" s="137"/>
      <c r="G18" s="138"/>
      <c r="H18" s="139"/>
      <c r="I18" s="115"/>
      <c r="J18" s="115"/>
      <c r="K18" s="125"/>
      <c r="L18" s="125"/>
      <c r="M18" s="10">
        <f t="shared" si="0"/>
        <v>0</v>
      </c>
      <c r="N18" s="63">
        <f t="shared" si="1"/>
        <v>0</v>
      </c>
      <c r="O18" s="11">
        <f t="shared" si="2"/>
        <v>0</v>
      </c>
    </row>
    <row r="19" spans="2:15" x14ac:dyDescent="0.15">
      <c r="B19" s="7" t="s">
        <v>21</v>
      </c>
      <c r="C19" s="118"/>
      <c r="D19" s="118"/>
      <c r="E19" s="136"/>
      <c r="F19" s="137"/>
      <c r="G19" s="138"/>
      <c r="H19" s="139"/>
      <c r="I19" s="115"/>
      <c r="J19" s="115"/>
      <c r="K19" s="125"/>
      <c r="L19" s="125"/>
      <c r="M19" s="10">
        <f t="shared" si="0"/>
        <v>0</v>
      </c>
      <c r="N19" s="63">
        <f t="shared" si="1"/>
        <v>0</v>
      </c>
      <c r="O19" s="11">
        <f t="shared" si="2"/>
        <v>0</v>
      </c>
    </row>
    <row r="20" spans="2:15" x14ac:dyDescent="0.15">
      <c r="B20" s="7" t="s">
        <v>22</v>
      </c>
      <c r="C20" s="118"/>
      <c r="D20" s="118"/>
      <c r="E20" s="136"/>
      <c r="F20" s="137"/>
      <c r="G20" s="138"/>
      <c r="H20" s="139"/>
      <c r="I20" s="115"/>
      <c r="J20" s="115"/>
      <c r="K20" s="125"/>
      <c r="L20" s="125"/>
      <c r="M20" s="10">
        <f t="shared" si="0"/>
        <v>0</v>
      </c>
      <c r="N20" s="63">
        <f t="shared" si="1"/>
        <v>0</v>
      </c>
      <c r="O20" s="11">
        <f t="shared" si="2"/>
        <v>0</v>
      </c>
    </row>
    <row r="21" spans="2:15" x14ac:dyDescent="0.15">
      <c r="B21" s="7" t="s">
        <v>23</v>
      </c>
      <c r="C21" s="118"/>
      <c r="D21" s="118"/>
      <c r="E21" s="136"/>
      <c r="F21" s="137"/>
      <c r="G21" s="138"/>
      <c r="H21" s="139"/>
      <c r="I21" s="115"/>
      <c r="J21" s="115"/>
      <c r="K21" s="125"/>
      <c r="L21" s="125"/>
      <c r="M21" s="10">
        <f t="shared" si="0"/>
        <v>0</v>
      </c>
      <c r="N21" s="63">
        <f t="shared" si="1"/>
        <v>0</v>
      </c>
      <c r="O21" s="11">
        <f t="shared" si="2"/>
        <v>0</v>
      </c>
    </row>
    <row r="22" spans="2:15" x14ac:dyDescent="0.15">
      <c r="B22" s="7" t="s">
        <v>24</v>
      </c>
      <c r="C22" s="118"/>
      <c r="D22" s="118"/>
      <c r="E22" s="136"/>
      <c r="F22" s="137"/>
      <c r="G22" s="138"/>
      <c r="H22" s="139"/>
      <c r="I22" s="115"/>
      <c r="J22" s="115"/>
      <c r="K22" s="125"/>
      <c r="L22" s="125"/>
      <c r="M22" s="10">
        <f t="shared" si="0"/>
        <v>0</v>
      </c>
      <c r="N22" s="63">
        <f t="shared" si="1"/>
        <v>0</v>
      </c>
      <c r="O22" s="11">
        <f t="shared" si="2"/>
        <v>0</v>
      </c>
    </row>
    <row r="23" spans="2:15" x14ac:dyDescent="0.15">
      <c r="B23" s="7" t="s">
        <v>25</v>
      </c>
      <c r="C23" s="118"/>
      <c r="D23" s="118"/>
      <c r="E23" s="136"/>
      <c r="F23" s="137"/>
      <c r="G23" s="138"/>
      <c r="H23" s="139"/>
      <c r="I23" s="115"/>
      <c r="J23" s="115"/>
      <c r="K23" s="125"/>
      <c r="L23" s="125"/>
      <c r="M23" s="10">
        <f t="shared" si="0"/>
        <v>0</v>
      </c>
      <c r="N23" s="63">
        <f t="shared" si="1"/>
        <v>0</v>
      </c>
      <c r="O23" s="11">
        <f t="shared" si="2"/>
        <v>0</v>
      </c>
    </row>
    <row r="24" spans="2:15" x14ac:dyDescent="0.15">
      <c r="B24" s="7" t="s">
        <v>26</v>
      </c>
      <c r="C24" s="118"/>
      <c r="D24" s="118"/>
      <c r="E24" s="136"/>
      <c r="F24" s="137"/>
      <c r="G24" s="138"/>
      <c r="H24" s="139"/>
      <c r="I24" s="115"/>
      <c r="J24" s="115"/>
      <c r="K24" s="125"/>
      <c r="L24" s="125"/>
      <c r="M24" s="10">
        <f t="shared" si="0"/>
        <v>0</v>
      </c>
      <c r="N24" s="63">
        <f t="shared" si="1"/>
        <v>0</v>
      </c>
      <c r="O24" s="11">
        <f t="shared" si="2"/>
        <v>0</v>
      </c>
    </row>
    <row r="25" spans="2:15" x14ac:dyDescent="0.15">
      <c r="B25" s="7" t="s">
        <v>27</v>
      </c>
      <c r="C25" s="118"/>
      <c r="D25" s="118"/>
      <c r="E25" s="136"/>
      <c r="F25" s="137"/>
      <c r="G25" s="138"/>
      <c r="H25" s="139"/>
      <c r="I25" s="115"/>
      <c r="J25" s="115"/>
      <c r="K25" s="125"/>
      <c r="L25" s="125"/>
      <c r="M25" s="10">
        <f t="shared" si="0"/>
        <v>0</v>
      </c>
      <c r="N25" s="63">
        <f t="shared" si="1"/>
        <v>0</v>
      </c>
      <c r="O25" s="11">
        <f t="shared" si="2"/>
        <v>0</v>
      </c>
    </row>
    <row r="26" spans="2:15" hidden="1" x14ac:dyDescent="0.15">
      <c r="B26" s="7" t="s">
        <v>28</v>
      </c>
      <c r="C26" s="118"/>
      <c r="D26" s="118"/>
      <c r="E26" s="136"/>
      <c r="F26" s="137"/>
      <c r="G26" s="138"/>
      <c r="H26" s="139"/>
      <c r="I26" s="115"/>
      <c r="J26" s="115"/>
      <c r="K26" s="125"/>
      <c r="L26" s="125"/>
      <c r="M26" s="10">
        <f t="shared" si="0"/>
        <v>0</v>
      </c>
      <c r="N26" s="63">
        <f t="shared" si="1"/>
        <v>0</v>
      </c>
      <c r="O26" s="11">
        <f t="shared" si="2"/>
        <v>0</v>
      </c>
    </row>
    <row r="27" spans="2:15" hidden="1" x14ac:dyDescent="0.15">
      <c r="B27" s="7" t="s">
        <v>29</v>
      </c>
      <c r="C27" s="118"/>
      <c r="D27" s="118"/>
      <c r="E27" s="136"/>
      <c r="F27" s="137"/>
      <c r="G27" s="138"/>
      <c r="H27" s="139"/>
      <c r="I27" s="115"/>
      <c r="J27" s="115"/>
      <c r="K27" s="125"/>
      <c r="L27" s="125"/>
      <c r="M27" s="10">
        <f t="shared" si="0"/>
        <v>0</v>
      </c>
      <c r="N27" s="63">
        <f t="shared" si="1"/>
        <v>0</v>
      </c>
      <c r="O27" s="11">
        <f t="shared" si="2"/>
        <v>0</v>
      </c>
    </row>
    <row r="28" spans="2:15" hidden="1" x14ac:dyDescent="0.15">
      <c r="B28" s="7" t="s">
        <v>30</v>
      </c>
      <c r="C28" s="118"/>
      <c r="D28" s="118"/>
      <c r="E28" s="136"/>
      <c r="F28" s="137"/>
      <c r="G28" s="138"/>
      <c r="H28" s="139"/>
      <c r="I28" s="115"/>
      <c r="J28" s="115"/>
      <c r="K28" s="125"/>
      <c r="L28" s="125"/>
      <c r="M28" s="10">
        <f t="shared" si="0"/>
        <v>0</v>
      </c>
      <c r="N28" s="63">
        <f t="shared" si="1"/>
        <v>0</v>
      </c>
      <c r="O28" s="11">
        <f t="shared" si="2"/>
        <v>0</v>
      </c>
    </row>
    <row r="29" spans="2:15" hidden="1" x14ac:dyDescent="0.15">
      <c r="B29" s="7" t="s">
        <v>31</v>
      </c>
      <c r="C29" s="118"/>
      <c r="D29" s="118"/>
      <c r="E29" s="136"/>
      <c r="F29" s="137"/>
      <c r="G29" s="138"/>
      <c r="H29" s="139"/>
      <c r="I29" s="115"/>
      <c r="J29" s="115"/>
      <c r="K29" s="125"/>
      <c r="L29" s="125"/>
      <c r="M29" s="10">
        <f t="shared" si="0"/>
        <v>0</v>
      </c>
      <c r="N29" s="63">
        <f t="shared" si="1"/>
        <v>0</v>
      </c>
      <c r="O29" s="11">
        <f t="shared" si="2"/>
        <v>0</v>
      </c>
    </row>
    <row r="30" spans="2:15" hidden="1" x14ac:dyDescent="0.15">
      <c r="B30" s="7" t="s">
        <v>32</v>
      </c>
      <c r="C30" s="118"/>
      <c r="D30" s="118"/>
      <c r="E30" s="136"/>
      <c r="F30" s="137"/>
      <c r="G30" s="138"/>
      <c r="H30" s="139"/>
      <c r="I30" s="115"/>
      <c r="J30" s="115"/>
      <c r="K30" s="125"/>
      <c r="L30" s="125"/>
      <c r="M30" s="10">
        <f t="shared" si="0"/>
        <v>0</v>
      </c>
      <c r="N30" s="63">
        <f t="shared" si="1"/>
        <v>0</v>
      </c>
      <c r="O30" s="11">
        <f t="shared" si="2"/>
        <v>0</v>
      </c>
    </row>
    <row r="31" spans="2:15" hidden="1" x14ac:dyDescent="0.15">
      <c r="B31" s="7" t="s">
        <v>33</v>
      </c>
      <c r="C31" s="118"/>
      <c r="D31" s="118"/>
      <c r="E31" s="136"/>
      <c r="F31" s="137"/>
      <c r="G31" s="138"/>
      <c r="H31" s="139"/>
      <c r="I31" s="115"/>
      <c r="J31" s="115"/>
      <c r="K31" s="125"/>
      <c r="L31" s="125"/>
      <c r="M31" s="10">
        <f t="shared" si="0"/>
        <v>0</v>
      </c>
      <c r="N31" s="63">
        <f t="shared" si="1"/>
        <v>0</v>
      </c>
      <c r="O31" s="11">
        <f t="shared" si="2"/>
        <v>0</v>
      </c>
    </row>
    <row r="32" spans="2:15" hidden="1" x14ac:dyDescent="0.15">
      <c r="B32" s="7" t="s">
        <v>34</v>
      </c>
      <c r="C32" s="118"/>
      <c r="D32" s="118"/>
      <c r="E32" s="136"/>
      <c r="F32" s="137"/>
      <c r="G32" s="138"/>
      <c r="H32" s="139"/>
      <c r="I32" s="115"/>
      <c r="J32" s="115"/>
      <c r="K32" s="125"/>
      <c r="L32" s="125"/>
      <c r="M32" s="10">
        <f t="shared" si="0"/>
        <v>0</v>
      </c>
      <c r="N32" s="63">
        <f t="shared" si="1"/>
        <v>0</v>
      </c>
      <c r="O32" s="11">
        <f t="shared" si="2"/>
        <v>0</v>
      </c>
    </row>
    <row r="33" spans="2:15" hidden="1" x14ac:dyDescent="0.15">
      <c r="B33" s="7" t="s">
        <v>35</v>
      </c>
      <c r="C33" s="118"/>
      <c r="D33" s="118"/>
      <c r="E33" s="136"/>
      <c r="F33" s="137"/>
      <c r="G33" s="138"/>
      <c r="H33" s="139"/>
      <c r="I33" s="115"/>
      <c r="J33" s="115"/>
      <c r="K33" s="125"/>
      <c r="L33" s="125"/>
      <c r="M33" s="10">
        <f t="shared" si="0"/>
        <v>0</v>
      </c>
      <c r="N33" s="63">
        <f t="shared" si="1"/>
        <v>0</v>
      </c>
      <c r="O33" s="11">
        <f t="shared" si="2"/>
        <v>0</v>
      </c>
    </row>
    <row r="34" spans="2:15" hidden="1" x14ac:dyDescent="0.15">
      <c r="B34" s="7" t="s">
        <v>36</v>
      </c>
      <c r="C34" s="118"/>
      <c r="D34" s="118"/>
      <c r="E34" s="136"/>
      <c r="F34" s="137"/>
      <c r="G34" s="138"/>
      <c r="H34" s="139"/>
      <c r="I34" s="115"/>
      <c r="J34" s="115"/>
      <c r="K34" s="125"/>
      <c r="L34" s="125"/>
      <c r="M34" s="10">
        <f t="shared" si="0"/>
        <v>0</v>
      </c>
      <c r="N34" s="63">
        <f t="shared" si="1"/>
        <v>0</v>
      </c>
      <c r="O34" s="11">
        <f t="shared" si="2"/>
        <v>0</v>
      </c>
    </row>
    <row r="35" spans="2:15" hidden="1" x14ac:dyDescent="0.15">
      <c r="B35" s="7" t="s">
        <v>37</v>
      </c>
      <c r="C35" s="118"/>
      <c r="D35" s="118"/>
      <c r="E35" s="136"/>
      <c r="F35" s="137"/>
      <c r="G35" s="138"/>
      <c r="H35" s="139"/>
      <c r="I35" s="115"/>
      <c r="J35" s="115"/>
      <c r="K35" s="125"/>
      <c r="L35" s="125"/>
      <c r="M35" s="10">
        <f t="shared" si="0"/>
        <v>0</v>
      </c>
      <c r="N35" s="63">
        <f t="shared" si="1"/>
        <v>0</v>
      </c>
      <c r="O35" s="11">
        <f t="shared" si="2"/>
        <v>0</v>
      </c>
    </row>
    <row r="36" spans="2:15" hidden="1" x14ac:dyDescent="0.15">
      <c r="B36" s="7" t="s">
        <v>38</v>
      </c>
      <c r="C36" s="118"/>
      <c r="D36" s="118"/>
      <c r="E36" s="136"/>
      <c r="F36" s="137"/>
      <c r="G36" s="138"/>
      <c r="H36" s="139"/>
      <c r="I36" s="115"/>
      <c r="J36" s="115"/>
      <c r="K36" s="125"/>
      <c r="L36" s="125"/>
      <c r="M36" s="10">
        <f t="shared" si="0"/>
        <v>0</v>
      </c>
      <c r="N36" s="63">
        <f t="shared" si="1"/>
        <v>0</v>
      </c>
      <c r="O36" s="11">
        <f t="shared" si="2"/>
        <v>0</v>
      </c>
    </row>
    <row r="37" spans="2:15" hidden="1" x14ac:dyDescent="0.15">
      <c r="B37" s="7" t="s">
        <v>39</v>
      </c>
      <c r="C37" s="118"/>
      <c r="D37" s="118"/>
      <c r="E37" s="136"/>
      <c r="F37" s="137"/>
      <c r="G37" s="138"/>
      <c r="H37" s="139"/>
      <c r="I37" s="115"/>
      <c r="J37" s="115"/>
      <c r="K37" s="125"/>
      <c r="L37" s="125"/>
      <c r="M37" s="10">
        <f t="shared" si="0"/>
        <v>0</v>
      </c>
      <c r="N37" s="63">
        <f t="shared" si="1"/>
        <v>0</v>
      </c>
      <c r="O37" s="11">
        <f t="shared" si="2"/>
        <v>0</v>
      </c>
    </row>
    <row r="38" spans="2:15" hidden="1" x14ac:dyDescent="0.15">
      <c r="B38" s="7" t="s">
        <v>40</v>
      </c>
      <c r="C38" s="118"/>
      <c r="D38" s="118"/>
      <c r="E38" s="136"/>
      <c r="F38" s="137"/>
      <c r="G38" s="138"/>
      <c r="H38" s="139"/>
      <c r="I38" s="115"/>
      <c r="J38" s="115"/>
      <c r="K38" s="125"/>
      <c r="L38" s="125"/>
      <c r="M38" s="10">
        <f t="shared" si="0"/>
        <v>0</v>
      </c>
      <c r="N38" s="63">
        <f t="shared" si="1"/>
        <v>0</v>
      </c>
      <c r="O38" s="11">
        <f t="shared" si="2"/>
        <v>0</v>
      </c>
    </row>
    <row r="39" spans="2:15" hidden="1" x14ac:dyDescent="0.15">
      <c r="B39" s="7" t="s">
        <v>41</v>
      </c>
      <c r="C39" s="118"/>
      <c r="D39" s="118"/>
      <c r="E39" s="136"/>
      <c r="F39" s="137"/>
      <c r="G39" s="138"/>
      <c r="H39" s="139"/>
      <c r="I39" s="115"/>
      <c r="J39" s="115"/>
      <c r="K39" s="125"/>
      <c r="L39" s="125"/>
      <c r="M39" s="10">
        <f t="shared" si="0"/>
        <v>0</v>
      </c>
      <c r="N39" s="63">
        <f t="shared" si="1"/>
        <v>0</v>
      </c>
      <c r="O39" s="11">
        <f t="shared" si="2"/>
        <v>0</v>
      </c>
    </row>
    <row r="40" spans="2:15" hidden="1" x14ac:dyDescent="0.15">
      <c r="B40" s="7" t="s">
        <v>42</v>
      </c>
      <c r="C40" s="118"/>
      <c r="D40" s="118"/>
      <c r="E40" s="136"/>
      <c r="F40" s="137"/>
      <c r="G40" s="138"/>
      <c r="H40" s="139"/>
      <c r="I40" s="115"/>
      <c r="J40" s="115"/>
      <c r="K40" s="125"/>
      <c r="L40" s="125"/>
      <c r="M40" s="10">
        <f t="shared" si="0"/>
        <v>0</v>
      </c>
      <c r="N40" s="63">
        <f t="shared" si="1"/>
        <v>0</v>
      </c>
      <c r="O40" s="11">
        <f t="shared" si="2"/>
        <v>0</v>
      </c>
    </row>
    <row r="41" spans="2:15" hidden="1" x14ac:dyDescent="0.15">
      <c r="B41" s="7" t="s">
        <v>43</v>
      </c>
      <c r="C41" s="118"/>
      <c r="D41" s="118"/>
      <c r="E41" s="136"/>
      <c r="F41" s="137"/>
      <c r="G41" s="138"/>
      <c r="H41" s="139"/>
      <c r="I41" s="115"/>
      <c r="J41" s="115"/>
      <c r="K41" s="125"/>
      <c r="L41" s="125"/>
      <c r="M41" s="10">
        <f t="shared" si="0"/>
        <v>0</v>
      </c>
      <c r="N41" s="63">
        <f t="shared" si="1"/>
        <v>0</v>
      </c>
      <c r="O41" s="11">
        <f t="shared" si="2"/>
        <v>0</v>
      </c>
    </row>
    <row r="42" spans="2:15" hidden="1" x14ac:dyDescent="0.15">
      <c r="B42" s="7" t="s">
        <v>44</v>
      </c>
      <c r="C42" s="118"/>
      <c r="D42" s="118"/>
      <c r="E42" s="136"/>
      <c r="F42" s="137"/>
      <c r="G42" s="138"/>
      <c r="H42" s="139"/>
      <c r="I42" s="115"/>
      <c r="J42" s="115"/>
      <c r="K42" s="125"/>
      <c r="L42" s="125"/>
      <c r="M42" s="10">
        <f t="shared" si="0"/>
        <v>0</v>
      </c>
      <c r="N42" s="63">
        <f t="shared" si="1"/>
        <v>0</v>
      </c>
      <c r="O42" s="11">
        <f t="shared" si="2"/>
        <v>0</v>
      </c>
    </row>
    <row r="43" spans="2:15" hidden="1" x14ac:dyDescent="0.15">
      <c r="B43" s="7" t="s">
        <v>45</v>
      </c>
      <c r="C43" s="118"/>
      <c r="D43" s="118"/>
      <c r="E43" s="136"/>
      <c r="F43" s="137"/>
      <c r="G43" s="138"/>
      <c r="H43" s="139"/>
      <c r="I43" s="115"/>
      <c r="J43" s="115"/>
      <c r="K43" s="125"/>
      <c r="L43" s="125"/>
      <c r="M43" s="10">
        <f t="shared" si="0"/>
        <v>0</v>
      </c>
      <c r="N43" s="63">
        <f t="shared" si="1"/>
        <v>0</v>
      </c>
      <c r="O43" s="11">
        <f t="shared" si="2"/>
        <v>0</v>
      </c>
    </row>
    <row r="44" spans="2:15" hidden="1" x14ac:dyDescent="0.15">
      <c r="B44" s="7" t="s">
        <v>46</v>
      </c>
      <c r="C44" s="118"/>
      <c r="D44" s="118"/>
      <c r="E44" s="136"/>
      <c r="F44" s="137"/>
      <c r="G44" s="138"/>
      <c r="H44" s="139"/>
      <c r="I44" s="115"/>
      <c r="J44" s="115"/>
      <c r="K44" s="125"/>
      <c r="L44" s="125"/>
      <c r="M44" s="10">
        <f t="shared" si="0"/>
        <v>0</v>
      </c>
      <c r="N44" s="63">
        <f t="shared" si="1"/>
        <v>0</v>
      </c>
      <c r="O44" s="11">
        <f t="shared" si="2"/>
        <v>0</v>
      </c>
    </row>
    <row r="45" spans="2:15" hidden="1" x14ac:dyDescent="0.15">
      <c r="B45" s="7" t="s">
        <v>47</v>
      </c>
      <c r="C45" s="118"/>
      <c r="D45" s="118"/>
      <c r="E45" s="136"/>
      <c r="F45" s="137"/>
      <c r="G45" s="138"/>
      <c r="H45" s="139"/>
      <c r="I45" s="115"/>
      <c r="J45" s="115"/>
      <c r="K45" s="125"/>
      <c r="L45" s="125"/>
      <c r="M45" s="10">
        <f t="shared" si="0"/>
        <v>0</v>
      </c>
      <c r="N45" s="63">
        <f t="shared" si="1"/>
        <v>0</v>
      </c>
      <c r="O45" s="11">
        <f t="shared" si="2"/>
        <v>0</v>
      </c>
    </row>
    <row r="46" spans="2:15" hidden="1" x14ac:dyDescent="0.15">
      <c r="B46" s="7" t="s">
        <v>48</v>
      </c>
      <c r="C46" s="118"/>
      <c r="D46" s="118"/>
      <c r="E46" s="136"/>
      <c r="F46" s="137"/>
      <c r="G46" s="138"/>
      <c r="H46" s="139"/>
      <c r="I46" s="115"/>
      <c r="J46" s="115"/>
      <c r="K46" s="125"/>
      <c r="L46" s="125"/>
      <c r="M46" s="10">
        <f t="shared" si="0"/>
        <v>0</v>
      </c>
      <c r="N46" s="63">
        <f t="shared" si="1"/>
        <v>0</v>
      </c>
      <c r="O46" s="11">
        <f t="shared" si="2"/>
        <v>0</v>
      </c>
    </row>
    <row r="47" spans="2:15" hidden="1" x14ac:dyDescent="0.15">
      <c r="B47" s="7" t="s">
        <v>49</v>
      </c>
      <c r="C47" s="118"/>
      <c r="D47" s="118"/>
      <c r="E47" s="136"/>
      <c r="F47" s="137"/>
      <c r="G47" s="138"/>
      <c r="H47" s="139"/>
      <c r="I47" s="115"/>
      <c r="J47" s="115"/>
      <c r="K47" s="125"/>
      <c r="L47" s="125"/>
      <c r="M47" s="10">
        <f t="shared" si="0"/>
        <v>0</v>
      </c>
      <c r="N47" s="63">
        <f t="shared" si="1"/>
        <v>0</v>
      </c>
      <c r="O47" s="11">
        <f t="shared" si="2"/>
        <v>0</v>
      </c>
    </row>
    <row r="48" spans="2:15" hidden="1" x14ac:dyDescent="0.15">
      <c r="B48" s="7" t="s">
        <v>50</v>
      </c>
      <c r="C48" s="118"/>
      <c r="D48" s="118"/>
      <c r="E48" s="136"/>
      <c r="F48" s="137"/>
      <c r="G48" s="138"/>
      <c r="H48" s="139"/>
      <c r="I48" s="115"/>
      <c r="J48" s="115"/>
      <c r="K48" s="125"/>
      <c r="L48" s="125"/>
      <c r="M48" s="10">
        <f t="shared" si="0"/>
        <v>0</v>
      </c>
      <c r="N48" s="63">
        <f t="shared" si="1"/>
        <v>0</v>
      </c>
      <c r="O48" s="11">
        <f t="shared" si="2"/>
        <v>0</v>
      </c>
    </row>
    <row r="49" spans="2:15" hidden="1" x14ac:dyDescent="0.15">
      <c r="B49" s="7" t="s">
        <v>51</v>
      </c>
      <c r="C49" s="118"/>
      <c r="D49" s="118"/>
      <c r="E49" s="136"/>
      <c r="F49" s="137"/>
      <c r="G49" s="138"/>
      <c r="H49" s="139"/>
      <c r="I49" s="115"/>
      <c r="J49" s="115"/>
      <c r="K49" s="125"/>
      <c r="L49" s="125"/>
      <c r="M49" s="10">
        <f t="shared" si="0"/>
        <v>0</v>
      </c>
      <c r="N49" s="63">
        <f t="shared" si="1"/>
        <v>0</v>
      </c>
      <c r="O49" s="11">
        <f t="shared" si="2"/>
        <v>0</v>
      </c>
    </row>
    <row r="50" spans="2:15" hidden="1" x14ac:dyDescent="0.15">
      <c r="B50" s="7" t="s">
        <v>52</v>
      </c>
      <c r="C50" s="118"/>
      <c r="D50" s="118"/>
      <c r="E50" s="136"/>
      <c r="F50" s="137"/>
      <c r="G50" s="138"/>
      <c r="H50" s="139"/>
      <c r="I50" s="115"/>
      <c r="J50" s="115"/>
      <c r="K50" s="125"/>
      <c r="L50" s="125"/>
      <c r="M50" s="10">
        <f t="shared" si="0"/>
        <v>0</v>
      </c>
      <c r="N50" s="63">
        <f t="shared" si="1"/>
        <v>0</v>
      </c>
      <c r="O50" s="11">
        <f t="shared" si="2"/>
        <v>0</v>
      </c>
    </row>
    <row r="51" spans="2:15" hidden="1" x14ac:dyDescent="0.15">
      <c r="B51" s="7" t="s">
        <v>53</v>
      </c>
      <c r="C51" s="118"/>
      <c r="D51" s="118"/>
      <c r="E51" s="136"/>
      <c r="F51" s="137"/>
      <c r="G51" s="138"/>
      <c r="H51" s="139"/>
      <c r="I51" s="115"/>
      <c r="J51" s="115"/>
      <c r="K51" s="125"/>
      <c r="L51" s="125"/>
      <c r="M51" s="10">
        <f t="shared" si="0"/>
        <v>0</v>
      </c>
      <c r="N51" s="63">
        <f t="shared" si="1"/>
        <v>0</v>
      </c>
      <c r="O51" s="11">
        <f t="shared" si="2"/>
        <v>0</v>
      </c>
    </row>
    <row r="52" spans="2:15" hidden="1" x14ac:dyDescent="0.15">
      <c r="B52" s="7" t="s">
        <v>54</v>
      </c>
      <c r="C52" s="118"/>
      <c r="D52" s="118"/>
      <c r="E52" s="136"/>
      <c r="F52" s="137"/>
      <c r="G52" s="138"/>
      <c r="H52" s="139"/>
      <c r="I52" s="115"/>
      <c r="J52" s="115"/>
      <c r="K52" s="125"/>
      <c r="L52" s="125"/>
      <c r="M52" s="10">
        <f t="shared" si="0"/>
        <v>0</v>
      </c>
      <c r="N52" s="63">
        <f t="shared" si="1"/>
        <v>0</v>
      </c>
      <c r="O52" s="11">
        <f t="shared" si="2"/>
        <v>0</v>
      </c>
    </row>
    <row r="53" spans="2:15" hidden="1" x14ac:dyDescent="0.15">
      <c r="B53" s="7" t="s">
        <v>55</v>
      </c>
      <c r="C53" s="118"/>
      <c r="D53" s="118"/>
      <c r="E53" s="136"/>
      <c r="F53" s="137"/>
      <c r="G53" s="138"/>
      <c r="H53" s="139"/>
      <c r="I53" s="115"/>
      <c r="J53" s="115"/>
      <c r="K53" s="125"/>
      <c r="L53" s="125"/>
      <c r="M53" s="10">
        <f t="shared" si="0"/>
        <v>0</v>
      </c>
      <c r="N53" s="63">
        <f t="shared" si="1"/>
        <v>0</v>
      </c>
      <c r="O53" s="11">
        <f t="shared" si="2"/>
        <v>0</v>
      </c>
    </row>
    <row r="54" spans="2:15" hidden="1" x14ac:dyDescent="0.15">
      <c r="B54" s="7" t="s">
        <v>56</v>
      </c>
      <c r="C54" s="118"/>
      <c r="D54" s="118"/>
      <c r="E54" s="136"/>
      <c r="F54" s="137"/>
      <c r="G54" s="138"/>
      <c r="H54" s="139"/>
      <c r="I54" s="115"/>
      <c r="J54" s="115"/>
      <c r="K54" s="125"/>
      <c r="L54" s="125"/>
      <c r="M54" s="10">
        <f t="shared" si="0"/>
        <v>0</v>
      </c>
      <c r="N54" s="63">
        <f t="shared" si="1"/>
        <v>0</v>
      </c>
      <c r="O54" s="11">
        <f t="shared" si="2"/>
        <v>0</v>
      </c>
    </row>
    <row r="55" spans="2:15" hidden="1" x14ac:dyDescent="0.15">
      <c r="B55" s="7" t="s">
        <v>57</v>
      </c>
      <c r="C55" s="118"/>
      <c r="D55" s="118"/>
      <c r="E55" s="136"/>
      <c r="F55" s="137"/>
      <c r="G55" s="138"/>
      <c r="H55" s="139"/>
      <c r="I55" s="115"/>
      <c r="J55" s="115"/>
      <c r="K55" s="125"/>
      <c r="L55" s="125"/>
      <c r="M55" s="10">
        <f t="shared" si="0"/>
        <v>0</v>
      </c>
      <c r="N55" s="63">
        <f t="shared" si="1"/>
        <v>0</v>
      </c>
      <c r="O55" s="11">
        <f t="shared" si="2"/>
        <v>0</v>
      </c>
    </row>
    <row r="56" spans="2:15" hidden="1" x14ac:dyDescent="0.15">
      <c r="B56" s="7" t="s">
        <v>58</v>
      </c>
      <c r="C56" s="118"/>
      <c r="D56" s="118"/>
      <c r="E56" s="136"/>
      <c r="F56" s="137"/>
      <c r="G56" s="138"/>
      <c r="H56" s="139"/>
      <c r="I56" s="115"/>
      <c r="J56" s="115"/>
      <c r="K56" s="125"/>
      <c r="L56" s="125"/>
      <c r="M56" s="10">
        <f t="shared" si="0"/>
        <v>0</v>
      </c>
      <c r="N56" s="63">
        <f t="shared" si="1"/>
        <v>0</v>
      </c>
      <c r="O56" s="11">
        <f t="shared" si="2"/>
        <v>0</v>
      </c>
    </row>
    <row r="57" spans="2:15" hidden="1" x14ac:dyDescent="0.15">
      <c r="B57" s="7" t="s">
        <v>59</v>
      </c>
      <c r="C57" s="118"/>
      <c r="D57" s="118"/>
      <c r="E57" s="136"/>
      <c r="F57" s="137"/>
      <c r="G57" s="138"/>
      <c r="H57" s="139"/>
      <c r="I57" s="115"/>
      <c r="J57" s="115"/>
      <c r="K57" s="125"/>
      <c r="L57" s="125"/>
      <c r="M57" s="10">
        <f t="shared" si="0"/>
        <v>0</v>
      </c>
      <c r="N57" s="63">
        <f t="shared" si="1"/>
        <v>0</v>
      </c>
      <c r="O57" s="11">
        <f t="shared" si="2"/>
        <v>0</v>
      </c>
    </row>
    <row r="58" spans="2:15" hidden="1" x14ac:dyDescent="0.15">
      <c r="B58" s="7" t="s">
        <v>60</v>
      </c>
      <c r="C58" s="118"/>
      <c r="D58" s="118"/>
      <c r="E58" s="136"/>
      <c r="F58" s="137"/>
      <c r="G58" s="138"/>
      <c r="H58" s="139"/>
      <c r="I58" s="115"/>
      <c r="J58" s="115"/>
      <c r="K58" s="125"/>
      <c r="L58" s="125"/>
      <c r="M58" s="10">
        <f t="shared" si="0"/>
        <v>0</v>
      </c>
      <c r="N58" s="63">
        <f t="shared" si="1"/>
        <v>0</v>
      </c>
      <c r="O58" s="11">
        <f t="shared" si="2"/>
        <v>0</v>
      </c>
    </row>
    <row r="59" spans="2:15" hidden="1" x14ac:dyDescent="0.15">
      <c r="B59" s="7" t="s">
        <v>61</v>
      </c>
      <c r="C59" s="118"/>
      <c r="D59" s="118"/>
      <c r="E59" s="136"/>
      <c r="F59" s="137"/>
      <c r="G59" s="138"/>
      <c r="H59" s="139"/>
      <c r="I59" s="115"/>
      <c r="J59" s="115"/>
      <c r="K59" s="125"/>
      <c r="L59" s="125"/>
      <c r="M59" s="10">
        <f t="shared" si="0"/>
        <v>0</v>
      </c>
      <c r="N59" s="63">
        <f t="shared" si="1"/>
        <v>0</v>
      </c>
      <c r="O59" s="11">
        <f t="shared" si="2"/>
        <v>0</v>
      </c>
    </row>
    <row r="60" spans="2:15" hidden="1" x14ac:dyDescent="0.15">
      <c r="B60" s="7" t="s">
        <v>62</v>
      </c>
      <c r="C60" s="118"/>
      <c r="D60" s="118"/>
      <c r="E60" s="136"/>
      <c r="F60" s="137"/>
      <c r="G60" s="138"/>
      <c r="H60" s="139"/>
      <c r="I60" s="115"/>
      <c r="J60" s="115"/>
      <c r="K60" s="125"/>
      <c r="L60" s="125"/>
      <c r="M60" s="10">
        <f t="shared" si="0"/>
        <v>0</v>
      </c>
      <c r="N60" s="63">
        <f t="shared" si="1"/>
        <v>0</v>
      </c>
      <c r="O60" s="11">
        <f t="shared" si="2"/>
        <v>0</v>
      </c>
    </row>
    <row r="61" spans="2:15" hidden="1" x14ac:dyDescent="0.15">
      <c r="B61" s="7" t="s">
        <v>63</v>
      </c>
      <c r="C61" s="118"/>
      <c r="D61" s="118"/>
      <c r="E61" s="136"/>
      <c r="F61" s="137"/>
      <c r="G61" s="138"/>
      <c r="H61" s="139"/>
      <c r="I61" s="115"/>
      <c r="J61" s="115"/>
      <c r="K61" s="125"/>
      <c r="L61" s="125"/>
      <c r="M61" s="10">
        <f t="shared" si="0"/>
        <v>0</v>
      </c>
      <c r="N61" s="63">
        <f t="shared" si="1"/>
        <v>0</v>
      </c>
      <c r="O61" s="11">
        <f t="shared" si="2"/>
        <v>0</v>
      </c>
    </row>
    <row r="62" spans="2:15" hidden="1" x14ac:dyDescent="0.15">
      <c r="B62" s="7" t="s">
        <v>64</v>
      </c>
      <c r="C62" s="118"/>
      <c r="D62" s="118"/>
      <c r="E62" s="136"/>
      <c r="F62" s="137"/>
      <c r="G62" s="138"/>
      <c r="H62" s="139"/>
      <c r="I62" s="115"/>
      <c r="J62" s="115"/>
      <c r="K62" s="125"/>
      <c r="L62" s="125"/>
      <c r="M62" s="10">
        <f t="shared" si="0"/>
        <v>0</v>
      </c>
      <c r="N62" s="63">
        <f t="shared" si="1"/>
        <v>0</v>
      </c>
      <c r="O62" s="11">
        <f t="shared" si="2"/>
        <v>0</v>
      </c>
    </row>
    <row r="63" spans="2:15" hidden="1" x14ac:dyDescent="0.15">
      <c r="B63" s="7" t="s">
        <v>65</v>
      </c>
      <c r="C63" s="118"/>
      <c r="D63" s="118"/>
      <c r="E63" s="136"/>
      <c r="F63" s="137"/>
      <c r="G63" s="138"/>
      <c r="H63" s="139"/>
      <c r="I63" s="115"/>
      <c r="J63" s="115"/>
      <c r="K63" s="125"/>
      <c r="L63" s="125"/>
      <c r="M63" s="10">
        <f t="shared" si="0"/>
        <v>0</v>
      </c>
      <c r="N63" s="63">
        <f t="shared" si="1"/>
        <v>0</v>
      </c>
      <c r="O63" s="11">
        <f t="shared" si="2"/>
        <v>0</v>
      </c>
    </row>
    <row r="64" spans="2:15" hidden="1" x14ac:dyDescent="0.15">
      <c r="B64" s="7" t="s">
        <v>66</v>
      </c>
      <c r="C64" s="118"/>
      <c r="D64" s="118"/>
      <c r="E64" s="136"/>
      <c r="F64" s="137"/>
      <c r="G64" s="138"/>
      <c r="H64" s="139"/>
      <c r="I64" s="115"/>
      <c r="J64" s="115"/>
      <c r="K64" s="125"/>
      <c r="L64" s="125"/>
      <c r="M64" s="10">
        <f t="shared" si="0"/>
        <v>0</v>
      </c>
      <c r="N64" s="63">
        <f t="shared" si="1"/>
        <v>0</v>
      </c>
      <c r="O64" s="11">
        <f t="shared" si="2"/>
        <v>0</v>
      </c>
    </row>
    <row r="65" spans="2:15" hidden="1" x14ac:dyDescent="0.15">
      <c r="B65" s="7" t="s">
        <v>67</v>
      </c>
      <c r="C65" s="118"/>
      <c r="D65" s="118"/>
      <c r="E65" s="136"/>
      <c r="F65" s="137"/>
      <c r="G65" s="138"/>
      <c r="H65" s="139"/>
      <c r="I65" s="115"/>
      <c r="J65" s="115"/>
      <c r="K65" s="125"/>
      <c r="L65" s="125"/>
      <c r="M65" s="10">
        <f t="shared" si="0"/>
        <v>0</v>
      </c>
      <c r="N65" s="63">
        <f t="shared" si="1"/>
        <v>0</v>
      </c>
      <c r="O65" s="11">
        <f t="shared" si="2"/>
        <v>0</v>
      </c>
    </row>
    <row r="66" spans="2:15" hidden="1" x14ac:dyDescent="0.15">
      <c r="B66" s="7" t="s">
        <v>68</v>
      </c>
      <c r="C66" s="118"/>
      <c r="D66" s="118"/>
      <c r="E66" s="136"/>
      <c r="F66" s="137"/>
      <c r="G66" s="138"/>
      <c r="H66" s="139"/>
      <c r="I66" s="115"/>
      <c r="J66" s="115"/>
      <c r="K66" s="125"/>
      <c r="L66" s="125"/>
      <c r="M66" s="10">
        <f t="shared" si="0"/>
        <v>0</v>
      </c>
      <c r="N66" s="63">
        <f t="shared" si="1"/>
        <v>0</v>
      </c>
      <c r="O66" s="11">
        <f t="shared" si="2"/>
        <v>0</v>
      </c>
    </row>
    <row r="67" spans="2:15" hidden="1" x14ac:dyDescent="0.15">
      <c r="B67" s="7" t="s">
        <v>69</v>
      </c>
      <c r="C67" s="118"/>
      <c r="D67" s="118"/>
      <c r="E67" s="136"/>
      <c r="F67" s="137"/>
      <c r="G67" s="138"/>
      <c r="H67" s="139"/>
      <c r="I67" s="115"/>
      <c r="J67" s="115"/>
      <c r="K67" s="125"/>
      <c r="L67" s="125"/>
      <c r="M67" s="10">
        <f t="shared" si="0"/>
        <v>0</v>
      </c>
      <c r="N67" s="63">
        <f t="shared" si="1"/>
        <v>0</v>
      </c>
      <c r="O67" s="11">
        <f t="shared" si="2"/>
        <v>0</v>
      </c>
    </row>
    <row r="68" spans="2:15" hidden="1" x14ac:dyDescent="0.15">
      <c r="B68" s="7" t="s">
        <v>70</v>
      </c>
      <c r="C68" s="118"/>
      <c r="D68" s="118"/>
      <c r="E68" s="136"/>
      <c r="F68" s="137"/>
      <c r="G68" s="138"/>
      <c r="H68" s="139"/>
      <c r="I68" s="115"/>
      <c r="J68" s="115"/>
      <c r="K68" s="125"/>
      <c r="L68" s="125"/>
      <c r="M68" s="10">
        <f t="shared" si="0"/>
        <v>0</v>
      </c>
      <c r="N68" s="63">
        <f t="shared" si="1"/>
        <v>0</v>
      </c>
      <c r="O68" s="11">
        <f t="shared" si="2"/>
        <v>0</v>
      </c>
    </row>
    <row r="69" spans="2:15" hidden="1" x14ac:dyDescent="0.15">
      <c r="B69" s="7" t="s">
        <v>71</v>
      </c>
      <c r="C69" s="118"/>
      <c r="D69" s="118"/>
      <c r="E69" s="136"/>
      <c r="F69" s="137"/>
      <c r="G69" s="138"/>
      <c r="H69" s="139"/>
      <c r="I69" s="115"/>
      <c r="J69" s="115"/>
      <c r="K69" s="125"/>
      <c r="L69" s="125"/>
      <c r="M69" s="10">
        <f t="shared" si="0"/>
        <v>0</v>
      </c>
      <c r="N69" s="63">
        <f t="shared" si="1"/>
        <v>0</v>
      </c>
      <c r="O69" s="11">
        <f t="shared" si="2"/>
        <v>0</v>
      </c>
    </row>
    <row r="70" spans="2:15" hidden="1" x14ac:dyDescent="0.15">
      <c r="B70" s="7" t="s">
        <v>72</v>
      </c>
      <c r="C70" s="118"/>
      <c r="D70" s="118"/>
      <c r="E70" s="136"/>
      <c r="F70" s="137"/>
      <c r="G70" s="138"/>
      <c r="H70" s="139"/>
      <c r="I70" s="115"/>
      <c r="J70" s="115"/>
      <c r="K70" s="125"/>
      <c r="L70" s="125"/>
      <c r="M70" s="10">
        <f t="shared" si="0"/>
        <v>0</v>
      </c>
      <c r="N70" s="63">
        <f t="shared" si="1"/>
        <v>0</v>
      </c>
      <c r="O70" s="11">
        <f t="shared" si="2"/>
        <v>0</v>
      </c>
    </row>
    <row r="71" spans="2:15" hidden="1" x14ac:dyDescent="0.15">
      <c r="B71" s="7" t="s">
        <v>73</v>
      </c>
      <c r="C71" s="118"/>
      <c r="D71" s="118"/>
      <c r="E71" s="136"/>
      <c r="F71" s="137"/>
      <c r="G71" s="138"/>
      <c r="H71" s="139"/>
      <c r="I71" s="115"/>
      <c r="J71" s="115"/>
      <c r="K71" s="125"/>
      <c r="L71" s="125"/>
      <c r="M71" s="10">
        <f t="shared" si="0"/>
        <v>0</v>
      </c>
      <c r="N71" s="63">
        <f t="shared" si="1"/>
        <v>0</v>
      </c>
      <c r="O71" s="11">
        <f t="shared" si="2"/>
        <v>0</v>
      </c>
    </row>
    <row r="72" spans="2:15" hidden="1" x14ac:dyDescent="0.15">
      <c r="B72" s="7" t="s">
        <v>74</v>
      </c>
      <c r="C72" s="118"/>
      <c r="D72" s="118"/>
      <c r="E72" s="136"/>
      <c r="F72" s="137"/>
      <c r="G72" s="138"/>
      <c r="H72" s="139"/>
      <c r="I72" s="115"/>
      <c r="J72" s="115"/>
      <c r="K72" s="125"/>
      <c r="L72" s="125"/>
      <c r="M72" s="10">
        <f t="shared" si="0"/>
        <v>0</v>
      </c>
      <c r="N72" s="63">
        <f t="shared" si="1"/>
        <v>0</v>
      </c>
      <c r="O72" s="11">
        <f t="shared" si="2"/>
        <v>0</v>
      </c>
    </row>
    <row r="73" spans="2:15" hidden="1" x14ac:dyDescent="0.15">
      <c r="B73" s="7" t="s">
        <v>75</v>
      </c>
      <c r="C73" s="118"/>
      <c r="D73" s="118"/>
      <c r="E73" s="136"/>
      <c r="F73" s="137"/>
      <c r="G73" s="138"/>
      <c r="H73" s="139"/>
      <c r="I73" s="115"/>
      <c r="J73" s="115"/>
      <c r="K73" s="125"/>
      <c r="L73" s="125"/>
      <c r="M73" s="10">
        <f t="shared" si="0"/>
        <v>0</v>
      </c>
      <c r="N73" s="63">
        <f t="shared" si="1"/>
        <v>0</v>
      </c>
      <c r="O73" s="11">
        <f t="shared" si="2"/>
        <v>0</v>
      </c>
    </row>
    <row r="74" spans="2:15" hidden="1" x14ac:dyDescent="0.15">
      <c r="B74" s="7" t="s">
        <v>76</v>
      </c>
      <c r="C74" s="118"/>
      <c r="D74" s="118"/>
      <c r="E74" s="136"/>
      <c r="F74" s="137"/>
      <c r="G74" s="138"/>
      <c r="H74" s="139"/>
      <c r="I74" s="115"/>
      <c r="J74" s="115"/>
      <c r="K74" s="125"/>
      <c r="L74" s="125"/>
      <c r="M74" s="10">
        <f t="shared" si="0"/>
        <v>0</v>
      </c>
      <c r="N74" s="63">
        <f t="shared" si="1"/>
        <v>0</v>
      </c>
      <c r="O74" s="11">
        <f t="shared" si="2"/>
        <v>0</v>
      </c>
    </row>
    <row r="75" spans="2:15" hidden="1" x14ac:dyDescent="0.15">
      <c r="B75" s="7" t="s">
        <v>77</v>
      </c>
      <c r="C75" s="118"/>
      <c r="D75" s="118"/>
      <c r="E75" s="136"/>
      <c r="F75" s="137"/>
      <c r="G75" s="138"/>
      <c r="H75" s="139"/>
      <c r="I75" s="115"/>
      <c r="J75" s="115"/>
      <c r="K75" s="125"/>
      <c r="L75" s="125"/>
      <c r="M75" s="10">
        <f t="shared" si="0"/>
        <v>0</v>
      </c>
      <c r="N75" s="63">
        <f t="shared" si="1"/>
        <v>0</v>
      </c>
      <c r="O75" s="11">
        <f t="shared" si="2"/>
        <v>0</v>
      </c>
    </row>
    <row r="76" spans="2:15" hidden="1" x14ac:dyDescent="0.15">
      <c r="B76" s="7" t="s">
        <v>78</v>
      </c>
      <c r="C76" s="118"/>
      <c r="D76" s="118"/>
      <c r="E76" s="136"/>
      <c r="F76" s="137"/>
      <c r="G76" s="138"/>
      <c r="H76" s="139"/>
      <c r="I76" s="115"/>
      <c r="J76" s="115"/>
      <c r="K76" s="125"/>
      <c r="L76" s="125"/>
      <c r="M76" s="10">
        <f t="shared" ref="M76:M100" si="3">K76*L76</f>
        <v>0</v>
      </c>
      <c r="N76" s="63">
        <f t="shared" ref="N76:N100" si="4">IF(E76&gt;=M76,M76,E76)</f>
        <v>0</v>
      </c>
      <c r="O76" s="11">
        <f t="shared" ref="O76:O100" si="5">IF(H76&lt;=M76,H76,M76)</f>
        <v>0</v>
      </c>
    </row>
    <row r="77" spans="2:15" hidden="1" x14ac:dyDescent="0.15">
      <c r="B77" s="7" t="s">
        <v>79</v>
      </c>
      <c r="C77" s="118"/>
      <c r="D77" s="118"/>
      <c r="E77" s="136"/>
      <c r="F77" s="137"/>
      <c r="G77" s="138"/>
      <c r="H77" s="139"/>
      <c r="I77" s="115"/>
      <c r="J77" s="115"/>
      <c r="K77" s="125"/>
      <c r="L77" s="125"/>
      <c r="M77" s="10">
        <f t="shared" si="3"/>
        <v>0</v>
      </c>
      <c r="N77" s="63">
        <f t="shared" si="4"/>
        <v>0</v>
      </c>
      <c r="O77" s="11">
        <f t="shared" si="5"/>
        <v>0</v>
      </c>
    </row>
    <row r="78" spans="2:15" hidden="1" x14ac:dyDescent="0.15">
      <c r="B78" s="7" t="s">
        <v>80</v>
      </c>
      <c r="C78" s="118"/>
      <c r="D78" s="118"/>
      <c r="E78" s="136"/>
      <c r="F78" s="137"/>
      <c r="G78" s="138"/>
      <c r="H78" s="139"/>
      <c r="I78" s="115"/>
      <c r="J78" s="115"/>
      <c r="K78" s="125"/>
      <c r="L78" s="125"/>
      <c r="M78" s="10">
        <f t="shared" si="3"/>
        <v>0</v>
      </c>
      <c r="N78" s="63">
        <f t="shared" si="4"/>
        <v>0</v>
      </c>
      <c r="O78" s="11">
        <f t="shared" si="5"/>
        <v>0</v>
      </c>
    </row>
    <row r="79" spans="2:15" hidden="1" x14ac:dyDescent="0.15">
      <c r="B79" s="7" t="s">
        <v>81</v>
      </c>
      <c r="C79" s="118"/>
      <c r="D79" s="118"/>
      <c r="E79" s="136"/>
      <c r="F79" s="137"/>
      <c r="G79" s="138"/>
      <c r="H79" s="139"/>
      <c r="I79" s="115"/>
      <c r="J79" s="115"/>
      <c r="K79" s="125"/>
      <c r="L79" s="125"/>
      <c r="M79" s="10">
        <f t="shared" si="3"/>
        <v>0</v>
      </c>
      <c r="N79" s="63">
        <f t="shared" si="4"/>
        <v>0</v>
      </c>
      <c r="O79" s="11">
        <f t="shared" si="5"/>
        <v>0</v>
      </c>
    </row>
    <row r="80" spans="2:15" hidden="1" x14ac:dyDescent="0.15">
      <c r="B80" s="7" t="s">
        <v>82</v>
      </c>
      <c r="C80" s="118"/>
      <c r="D80" s="118"/>
      <c r="E80" s="136"/>
      <c r="F80" s="137"/>
      <c r="G80" s="138"/>
      <c r="H80" s="139"/>
      <c r="I80" s="115"/>
      <c r="J80" s="115"/>
      <c r="K80" s="125"/>
      <c r="L80" s="125"/>
      <c r="M80" s="10">
        <f t="shared" si="3"/>
        <v>0</v>
      </c>
      <c r="N80" s="63">
        <f t="shared" si="4"/>
        <v>0</v>
      </c>
      <c r="O80" s="11">
        <f t="shared" si="5"/>
        <v>0</v>
      </c>
    </row>
    <row r="81" spans="2:15" hidden="1" x14ac:dyDescent="0.15">
      <c r="B81" s="7" t="s">
        <v>83</v>
      </c>
      <c r="C81" s="118"/>
      <c r="D81" s="118"/>
      <c r="E81" s="136"/>
      <c r="F81" s="137"/>
      <c r="G81" s="138"/>
      <c r="H81" s="139"/>
      <c r="I81" s="115"/>
      <c r="J81" s="115"/>
      <c r="K81" s="125"/>
      <c r="L81" s="125"/>
      <c r="M81" s="10">
        <f t="shared" si="3"/>
        <v>0</v>
      </c>
      <c r="N81" s="63">
        <f t="shared" si="4"/>
        <v>0</v>
      </c>
      <c r="O81" s="11">
        <f t="shared" si="5"/>
        <v>0</v>
      </c>
    </row>
    <row r="82" spans="2:15" hidden="1" x14ac:dyDescent="0.15">
      <c r="B82" s="7" t="s">
        <v>84</v>
      </c>
      <c r="C82" s="118"/>
      <c r="D82" s="118"/>
      <c r="E82" s="136"/>
      <c r="F82" s="137"/>
      <c r="G82" s="138"/>
      <c r="H82" s="139"/>
      <c r="I82" s="115"/>
      <c r="J82" s="115"/>
      <c r="K82" s="125"/>
      <c r="L82" s="125"/>
      <c r="M82" s="10">
        <f t="shared" si="3"/>
        <v>0</v>
      </c>
      <c r="N82" s="63">
        <f t="shared" si="4"/>
        <v>0</v>
      </c>
      <c r="O82" s="11">
        <f t="shared" si="5"/>
        <v>0</v>
      </c>
    </row>
    <row r="83" spans="2:15" hidden="1" x14ac:dyDescent="0.15">
      <c r="B83" s="7" t="s">
        <v>85</v>
      </c>
      <c r="C83" s="118"/>
      <c r="D83" s="118"/>
      <c r="E83" s="136"/>
      <c r="F83" s="137"/>
      <c r="G83" s="138"/>
      <c r="H83" s="139"/>
      <c r="I83" s="115"/>
      <c r="J83" s="115"/>
      <c r="K83" s="125"/>
      <c r="L83" s="125"/>
      <c r="M83" s="10">
        <f t="shared" si="3"/>
        <v>0</v>
      </c>
      <c r="N83" s="63">
        <f t="shared" si="4"/>
        <v>0</v>
      </c>
      <c r="O83" s="11">
        <f t="shared" si="5"/>
        <v>0</v>
      </c>
    </row>
    <row r="84" spans="2:15" hidden="1" x14ac:dyDescent="0.15">
      <c r="B84" s="7" t="s">
        <v>86</v>
      </c>
      <c r="C84" s="118"/>
      <c r="D84" s="118"/>
      <c r="E84" s="136"/>
      <c r="F84" s="137"/>
      <c r="G84" s="138"/>
      <c r="H84" s="139"/>
      <c r="I84" s="115"/>
      <c r="J84" s="115"/>
      <c r="K84" s="125"/>
      <c r="L84" s="125"/>
      <c r="M84" s="10">
        <f t="shared" si="3"/>
        <v>0</v>
      </c>
      <c r="N84" s="63">
        <f t="shared" si="4"/>
        <v>0</v>
      </c>
      <c r="O84" s="11">
        <f t="shared" si="5"/>
        <v>0</v>
      </c>
    </row>
    <row r="85" spans="2:15" hidden="1" x14ac:dyDescent="0.15">
      <c r="B85" s="7" t="s">
        <v>87</v>
      </c>
      <c r="C85" s="118"/>
      <c r="D85" s="118"/>
      <c r="E85" s="136"/>
      <c r="F85" s="137"/>
      <c r="G85" s="138"/>
      <c r="H85" s="139"/>
      <c r="I85" s="115"/>
      <c r="J85" s="115"/>
      <c r="K85" s="125"/>
      <c r="L85" s="125"/>
      <c r="M85" s="10">
        <f t="shared" si="3"/>
        <v>0</v>
      </c>
      <c r="N85" s="63">
        <f t="shared" si="4"/>
        <v>0</v>
      </c>
      <c r="O85" s="11">
        <f t="shared" si="5"/>
        <v>0</v>
      </c>
    </row>
    <row r="86" spans="2:15" hidden="1" x14ac:dyDescent="0.15">
      <c r="B86" s="7" t="s">
        <v>88</v>
      </c>
      <c r="C86" s="118"/>
      <c r="D86" s="118"/>
      <c r="E86" s="136"/>
      <c r="F86" s="137"/>
      <c r="G86" s="138"/>
      <c r="H86" s="139"/>
      <c r="I86" s="115"/>
      <c r="J86" s="115"/>
      <c r="K86" s="125"/>
      <c r="L86" s="125"/>
      <c r="M86" s="10">
        <f t="shared" si="3"/>
        <v>0</v>
      </c>
      <c r="N86" s="63">
        <f t="shared" si="4"/>
        <v>0</v>
      </c>
      <c r="O86" s="11">
        <f t="shared" si="5"/>
        <v>0</v>
      </c>
    </row>
    <row r="87" spans="2:15" hidden="1" x14ac:dyDescent="0.15">
      <c r="B87" s="7" t="s">
        <v>89</v>
      </c>
      <c r="C87" s="118"/>
      <c r="D87" s="118"/>
      <c r="E87" s="136"/>
      <c r="F87" s="137"/>
      <c r="G87" s="138"/>
      <c r="H87" s="139"/>
      <c r="I87" s="115"/>
      <c r="J87" s="115"/>
      <c r="K87" s="125"/>
      <c r="L87" s="125"/>
      <c r="M87" s="10">
        <f t="shared" si="3"/>
        <v>0</v>
      </c>
      <c r="N87" s="63">
        <f t="shared" si="4"/>
        <v>0</v>
      </c>
      <c r="O87" s="11">
        <f t="shared" si="5"/>
        <v>0</v>
      </c>
    </row>
    <row r="88" spans="2:15" hidden="1" x14ac:dyDescent="0.15">
      <c r="B88" s="7" t="s">
        <v>90</v>
      </c>
      <c r="C88" s="118"/>
      <c r="D88" s="118"/>
      <c r="E88" s="136"/>
      <c r="F88" s="137"/>
      <c r="G88" s="138"/>
      <c r="H88" s="139"/>
      <c r="I88" s="115"/>
      <c r="J88" s="115"/>
      <c r="K88" s="125"/>
      <c r="L88" s="125"/>
      <c r="M88" s="10">
        <f t="shared" si="3"/>
        <v>0</v>
      </c>
      <c r="N88" s="63">
        <f t="shared" si="4"/>
        <v>0</v>
      </c>
      <c r="O88" s="11">
        <f t="shared" si="5"/>
        <v>0</v>
      </c>
    </row>
    <row r="89" spans="2:15" hidden="1" x14ac:dyDescent="0.15">
      <c r="B89" s="7" t="s">
        <v>91</v>
      </c>
      <c r="C89" s="118"/>
      <c r="D89" s="118"/>
      <c r="E89" s="136"/>
      <c r="F89" s="137"/>
      <c r="G89" s="138"/>
      <c r="H89" s="139"/>
      <c r="I89" s="115"/>
      <c r="J89" s="115"/>
      <c r="K89" s="125"/>
      <c r="L89" s="125"/>
      <c r="M89" s="10">
        <f t="shared" si="3"/>
        <v>0</v>
      </c>
      <c r="N89" s="63">
        <f t="shared" si="4"/>
        <v>0</v>
      </c>
      <c r="O89" s="11">
        <f t="shared" si="5"/>
        <v>0</v>
      </c>
    </row>
    <row r="90" spans="2:15" hidden="1" x14ac:dyDescent="0.15">
      <c r="B90" s="7" t="s">
        <v>92</v>
      </c>
      <c r="C90" s="118"/>
      <c r="D90" s="118"/>
      <c r="E90" s="136"/>
      <c r="F90" s="137"/>
      <c r="G90" s="138"/>
      <c r="H90" s="139"/>
      <c r="I90" s="115"/>
      <c r="J90" s="115"/>
      <c r="K90" s="125"/>
      <c r="L90" s="125"/>
      <c r="M90" s="10">
        <f t="shared" si="3"/>
        <v>0</v>
      </c>
      <c r="N90" s="63">
        <f t="shared" si="4"/>
        <v>0</v>
      </c>
      <c r="O90" s="11">
        <f t="shared" si="5"/>
        <v>0</v>
      </c>
    </row>
    <row r="91" spans="2:15" hidden="1" x14ac:dyDescent="0.15">
      <c r="B91" s="7" t="s">
        <v>93</v>
      </c>
      <c r="C91" s="118"/>
      <c r="D91" s="118"/>
      <c r="E91" s="136"/>
      <c r="F91" s="137"/>
      <c r="G91" s="138"/>
      <c r="H91" s="139"/>
      <c r="I91" s="115"/>
      <c r="J91" s="115"/>
      <c r="K91" s="125"/>
      <c r="L91" s="125"/>
      <c r="M91" s="10">
        <f t="shared" si="3"/>
        <v>0</v>
      </c>
      <c r="N91" s="63">
        <f t="shared" si="4"/>
        <v>0</v>
      </c>
      <c r="O91" s="11">
        <f t="shared" si="5"/>
        <v>0</v>
      </c>
    </row>
    <row r="92" spans="2:15" hidden="1" x14ac:dyDescent="0.15">
      <c r="B92" s="7" t="s">
        <v>94</v>
      </c>
      <c r="C92" s="118"/>
      <c r="D92" s="118"/>
      <c r="E92" s="136"/>
      <c r="F92" s="137"/>
      <c r="G92" s="138"/>
      <c r="H92" s="139"/>
      <c r="I92" s="115"/>
      <c r="J92" s="115"/>
      <c r="K92" s="125"/>
      <c r="L92" s="125"/>
      <c r="M92" s="10">
        <f t="shared" si="3"/>
        <v>0</v>
      </c>
      <c r="N92" s="63">
        <f t="shared" si="4"/>
        <v>0</v>
      </c>
      <c r="O92" s="11">
        <f t="shared" si="5"/>
        <v>0</v>
      </c>
    </row>
    <row r="93" spans="2:15" hidden="1" x14ac:dyDescent="0.15">
      <c r="B93" s="7" t="s">
        <v>95</v>
      </c>
      <c r="C93" s="118"/>
      <c r="D93" s="118"/>
      <c r="E93" s="136"/>
      <c r="F93" s="137"/>
      <c r="G93" s="138"/>
      <c r="H93" s="139"/>
      <c r="I93" s="115"/>
      <c r="J93" s="115"/>
      <c r="K93" s="125"/>
      <c r="L93" s="125"/>
      <c r="M93" s="10">
        <f t="shared" si="3"/>
        <v>0</v>
      </c>
      <c r="N93" s="63">
        <f t="shared" si="4"/>
        <v>0</v>
      </c>
      <c r="O93" s="11">
        <f t="shared" si="5"/>
        <v>0</v>
      </c>
    </row>
    <row r="94" spans="2:15" hidden="1" x14ac:dyDescent="0.15">
      <c r="B94" s="7" t="s">
        <v>96</v>
      </c>
      <c r="C94" s="118"/>
      <c r="D94" s="118"/>
      <c r="E94" s="136"/>
      <c r="F94" s="137"/>
      <c r="G94" s="138"/>
      <c r="H94" s="139"/>
      <c r="I94" s="115"/>
      <c r="J94" s="115"/>
      <c r="K94" s="125"/>
      <c r="L94" s="125"/>
      <c r="M94" s="10">
        <f t="shared" si="3"/>
        <v>0</v>
      </c>
      <c r="N94" s="63">
        <f t="shared" si="4"/>
        <v>0</v>
      </c>
      <c r="O94" s="11">
        <f t="shared" si="5"/>
        <v>0</v>
      </c>
    </row>
    <row r="95" spans="2:15" hidden="1" x14ac:dyDescent="0.15">
      <c r="B95" s="7" t="s">
        <v>97</v>
      </c>
      <c r="C95" s="118"/>
      <c r="D95" s="118"/>
      <c r="E95" s="136"/>
      <c r="F95" s="137"/>
      <c r="G95" s="138"/>
      <c r="H95" s="139"/>
      <c r="I95" s="115"/>
      <c r="J95" s="115"/>
      <c r="K95" s="125"/>
      <c r="L95" s="125"/>
      <c r="M95" s="10">
        <f t="shared" si="3"/>
        <v>0</v>
      </c>
      <c r="N95" s="63">
        <f t="shared" si="4"/>
        <v>0</v>
      </c>
      <c r="O95" s="11">
        <f t="shared" si="5"/>
        <v>0</v>
      </c>
    </row>
    <row r="96" spans="2:15" hidden="1" x14ac:dyDescent="0.15">
      <c r="B96" s="7" t="s">
        <v>98</v>
      </c>
      <c r="C96" s="118"/>
      <c r="D96" s="118"/>
      <c r="E96" s="136"/>
      <c r="F96" s="137"/>
      <c r="G96" s="138"/>
      <c r="H96" s="139"/>
      <c r="I96" s="115"/>
      <c r="J96" s="115"/>
      <c r="K96" s="125"/>
      <c r="L96" s="125"/>
      <c r="M96" s="10">
        <f t="shared" si="3"/>
        <v>0</v>
      </c>
      <c r="N96" s="63">
        <f t="shared" si="4"/>
        <v>0</v>
      </c>
      <c r="O96" s="11">
        <f t="shared" si="5"/>
        <v>0</v>
      </c>
    </row>
    <row r="97" spans="2:15" hidden="1" x14ac:dyDescent="0.15">
      <c r="B97" s="7" t="s">
        <v>99</v>
      </c>
      <c r="C97" s="118"/>
      <c r="D97" s="118"/>
      <c r="E97" s="136"/>
      <c r="F97" s="137"/>
      <c r="G97" s="138"/>
      <c r="H97" s="139"/>
      <c r="I97" s="115"/>
      <c r="J97" s="115"/>
      <c r="K97" s="125"/>
      <c r="L97" s="125"/>
      <c r="M97" s="10">
        <f t="shared" si="3"/>
        <v>0</v>
      </c>
      <c r="N97" s="63">
        <f t="shared" si="4"/>
        <v>0</v>
      </c>
      <c r="O97" s="11">
        <f t="shared" si="5"/>
        <v>0</v>
      </c>
    </row>
    <row r="98" spans="2:15" hidden="1" x14ac:dyDescent="0.15">
      <c r="B98" s="7" t="s">
        <v>100</v>
      </c>
      <c r="C98" s="118"/>
      <c r="D98" s="118"/>
      <c r="E98" s="136"/>
      <c r="F98" s="137"/>
      <c r="G98" s="138"/>
      <c r="H98" s="139"/>
      <c r="I98" s="115"/>
      <c r="J98" s="115"/>
      <c r="K98" s="125"/>
      <c r="L98" s="125"/>
      <c r="M98" s="10">
        <f t="shared" si="3"/>
        <v>0</v>
      </c>
      <c r="N98" s="63">
        <f t="shared" si="4"/>
        <v>0</v>
      </c>
      <c r="O98" s="11">
        <f t="shared" si="5"/>
        <v>0</v>
      </c>
    </row>
    <row r="99" spans="2:15" hidden="1" x14ac:dyDescent="0.15">
      <c r="B99" s="7" t="s">
        <v>101</v>
      </c>
      <c r="C99" s="118"/>
      <c r="D99" s="118"/>
      <c r="E99" s="136"/>
      <c r="F99" s="137"/>
      <c r="G99" s="138"/>
      <c r="H99" s="139"/>
      <c r="I99" s="115"/>
      <c r="J99" s="115"/>
      <c r="K99" s="125"/>
      <c r="L99" s="125"/>
      <c r="M99" s="10">
        <f t="shared" si="3"/>
        <v>0</v>
      </c>
      <c r="N99" s="63">
        <f t="shared" si="4"/>
        <v>0</v>
      </c>
      <c r="O99" s="11">
        <f t="shared" si="5"/>
        <v>0</v>
      </c>
    </row>
    <row r="100" spans="2:15" hidden="1" x14ac:dyDescent="0.15">
      <c r="B100" s="7" t="s">
        <v>102</v>
      </c>
      <c r="C100" s="121"/>
      <c r="D100" s="121"/>
      <c r="E100" s="140"/>
      <c r="F100" s="141"/>
      <c r="G100" s="142"/>
      <c r="H100" s="143"/>
      <c r="I100" s="144"/>
      <c r="J100" s="144"/>
      <c r="K100" s="145"/>
      <c r="L100" s="145"/>
      <c r="M100" s="71">
        <f t="shared" si="3"/>
        <v>0</v>
      </c>
      <c r="N100" s="64">
        <f t="shared" si="4"/>
        <v>0</v>
      </c>
      <c r="O100" s="13">
        <f t="shared" si="5"/>
        <v>0</v>
      </c>
    </row>
    <row r="101" spans="2:15" x14ac:dyDescent="0.15">
      <c r="B101" s="14" t="s">
        <v>147</v>
      </c>
      <c r="C101" s="70" t="s">
        <v>229</v>
      </c>
      <c r="D101" s="70" t="s">
        <v>229</v>
      </c>
      <c r="E101" s="72">
        <f>SUM(E11:E100)</f>
        <v>144</v>
      </c>
      <c r="F101" s="70" t="s">
        <v>224</v>
      </c>
      <c r="G101" s="70" t="s">
        <v>224</v>
      </c>
      <c r="H101" s="69">
        <f>SUM(H11:H100)</f>
        <v>120</v>
      </c>
      <c r="I101" s="70" t="s">
        <v>229</v>
      </c>
      <c r="J101" s="70" t="s">
        <v>229</v>
      </c>
      <c r="K101" s="70" t="s">
        <v>224</v>
      </c>
      <c r="L101" s="69">
        <f>SUM(L11:L100)</f>
        <v>600</v>
      </c>
      <c r="M101" s="73">
        <f>SUM(M11:M100)</f>
        <v>150</v>
      </c>
      <c r="N101" s="74">
        <f>SUM(N11:N100)</f>
        <v>144</v>
      </c>
      <c r="O101" s="15">
        <f>SUM(O11:O100)</f>
        <v>120</v>
      </c>
    </row>
    <row r="103" spans="2:15" ht="14.25" thickBot="1" x14ac:dyDescent="0.2"/>
    <row r="104" spans="2:15" ht="14.25" thickBot="1" x14ac:dyDescent="0.2">
      <c r="B104" s="5" t="s">
        <v>103</v>
      </c>
      <c r="F104" s="129">
        <v>5</v>
      </c>
      <c r="G104" t="s">
        <v>110</v>
      </c>
    </row>
    <row r="105" spans="2:15" ht="14.25" thickBot="1" x14ac:dyDescent="0.2"/>
    <row r="106" spans="2:15" ht="14.25" thickBot="1" x14ac:dyDescent="0.2">
      <c r="B106" s="5" t="s">
        <v>219</v>
      </c>
      <c r="F106" s="110">
        <f>ROUND(SUM(N11:N100),0)</f>
        <v>144</v>
      </c>
      <c r="G106" t="s">
        <v>110</v>
      </c>
    </row>
    <row r="107" spans="2:15" ht="14.25" thickBot="1" x14ac:dyDescent="0.2">
      <c r="F107" s="131"/>
    </row>
    <row r="108" spans="2:15" ht="14.25" thickBot="1" x14ac:dyDescent="0.2">
      <c r="B108" s="5" t="s">
        <v>220</v>
      </c>
      <c r="F108" s="132">
        <f>ROUNDDOWN(O101-F104,0)</f>
        <v>115</v>
      </c>
      <c r="G108" t="s">
        <v>110</v>
      </c>
    </row>
  </sheetData>
  <mergeCells count="13">
    <mergeCell ref="C8:H8"/>
    <mergeCell ref="I8:M8"/>
    <mergeCell ref="C9:C10"/>
    <mergeCell ref="D9:D10"/>
    <mergeCell ref="I9:I10"/>
    <mergeCell ref="J9:J10"/>
    <mergeCell ref="L9:L10"/>
    <mergeCell ref="M9:M10"/>
    <mergeCell ref="C2:D2"/>
    <mergeCell ref="G2:I2"/>
    <mergeCell ref="C4:D4"/>
    <mergeCell ref="F4:G4"/>
    <mergeCell ref="H4:I4"/>
  </mergeCells>
  <phoneticPr fontId="3"/>
  <dataValidations count="1">
    <dataValidation imeMode="disabled" allowBlank="1" showInputMessage="1" showErrorMessage="1" sqref="D11:E100 J11:J100" xr:uid="{00000000-0002-0000-0600-000000000000}"/>
  </dataValidations>
  <pageMargins left="0.7" right="0.7" top="0.75" bottom="0.75" header="0.3" footer="0.3"/>
  <pageSetup paperSize="8" scale="96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1" tint="0.499984740745262"/>
  </sheetPr>
  <dimension ref="A1"/>
  <sheetViews>
    <sheetView workbookViewId="0"/>
  </sheetViews>
  <sheetFormatPr defaultRowHeight="13.5" x14ac:dyDescent="0.15"/>
  <sheetData/>
  <phoneticPr fontId="3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1" tint="0.499984740745262"/>
  </sheetPr>
  <dimension ref="A1:DD98"/>
  <sheetViews>
    <sheetView showGridLines="0" view="pageBreakPreview" zoomScale="106" zoomScaleNormal="100" zoomScaleSheetLayoutView="106" workbookViewId="0"/>
  </sheetViews>
  <sheetFormatPr defaultColWidth="9" defaultRowHeight="12" outlineLevelRow="1" x14ac:dyDescent="0.15"/>
  <cols>
    <col min="1" max="92" width="1.625" style="2" customWidth="1"/>
    <col min="93" max="16384" width="9" style="2"/>
  </cols>
  <sheetData>
    <row r="1" spans="1:93" ht="18" customHeight="1" x14ac:dyDescent="0.15">
      <c r="A1" s="75"/>
      <c r="B1" s="254" t="s">
        <v>166</v>
      </c>
      <c r="C1" s="254"/>
      <c r="D1" s="254"/>
      <c r="E1" s="254"/>
      <c r="F1" s="254"/>
      <c r="G1" s="254"/>
      <c r="H1" s="254"/>
      <c r="I1" s="254"/>
      <c r="J1" s="254"/>
      <c r="K1" s="254"/>
      <c r="L1" s="254"/>
      <c r="M1" s="254"/>
      <c r="N1" s="254"/>
      <c r="O1" s="254"/>
      <c r="P1" s="254"/>
      <c r="Q1" s="254"/>
      <c r="R1" s="254"/>
      <c r="S1" s="254"/>
      <c r="T1" s="254"/>
      <c r="U1" s="254"/>
      <c r="V1" s="254"/>
      <c r="W1" s="254"/>
      <c r="X1" s="254"/>
      <c r="Y1" s="254"/>
      <c r="Z1" s="254"/>
      <c r="AA1" s="254"/>
      <c r="AB1" s="254"/>
      <c r="AC1" s="254"/>
      <c r="AD1" s="254"/>
      <c r="AN1" s="255" t="s">
        <v>167</v>
      </c>
      <c r="AO1" s="256"/>
      <c r="AP1" s="256"/>
      <c r="AQ1" s="256"/>
      <c r="AR1" s="256"/>
      <c r="AS1" s="257">
        <f ca="1">TODAY()</f>
        <v>44806</v>
      </c>
      <c r="AT1" s="258"/>
      <c r="AU1" s="258"/>
      <c r="AV1" s="258"/>
      <c r="AW1" s="258"/>
      <c r="AX1" s="258"/>
      <c r="AY1" s="258"/>
      <c r="AZ1" s="258"/>
      <c r="BA1" s="258"/>
      <c r="BB1" s="259"/>
    </row>
    <row r="2" spans="1:93" ht="10.5" customHeight="1" x14ac:dyDescent="0.15">
      <c r="A2" s="75"/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</row>
    <row r="3" spans="1:93" ht="10.5" customHeight="1" x14ac:dyDescent="0.15">
      <c r="A3" s="75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6"/>
      <c r="Q3" s="76"/>
      <c r="R3" s="76"/>
      <c r="S3" s="76"/>
      <c r="T3" s="76"/>
      <c r="U3" s="76"/>
      <c r="V3" s="76"/>
      <c r="W3" s="76"/>
      <c r="X3" s="76"/>
      <c r="Y3" s="76"/>
      <c r="Z3" s="76"/>
      <c r="AA3" s="76"/>
      <c r="AB3" s="76"/>
      <c r="AC3" s="76"/>
      <c r="AD3" s="76"/>
    </row>
    <row r="4" spans="1:93" ht="16.5" customHeight="1" x14ac:dyDescent="0.15">
      <c r="A4" s="75"/>
      <c r="B4" s="260" t="s">
        <v>168</v>
      </c>
      <c r="C4" s="260"/>
      <c r="D4" s="237" t="s">
        <v>271</v>
      </c>
      <c r="E4" s="237"/>
      <c r="F4" s="237"/>
      <c r="G4" s="237"/>
      <c r="H4" s="237"/>
      <c r="I4" s="237"/>
      <c r="J4" s="237"/>
      <c r="K4" s="237"/>
      <c r="L4" s="237"/>
      <c r="M4" s="237"/>
      <c r="N4" s="237"/>
      <c r="O4" s="237"/>
      <c r="P4" s="237"/>
      <c r="Q4" s="237"/>
      <c r="R4" s="237"/>
      <c r="S4" s="77"/>
      <c r="T4" s="195"/>
      <c r="U4" s="196"/>
      <c r="V4" s="237" t="s">
        <v>272</v>
      </c>
      <c r="W4" s="237"/>
      <c r="X4" s="237"/>
      <c r="Y4" s="237"/>
      <c r="Z4" s="237"/>
      <c r="AA4" s="237"/>
      <c r="AB4" s="237"/>
      <c r="AC4" s="237"/>
      <c r="AD4" s="237"/>
      <c r="AE4" s="237"/>
      <c r="AF4" s="237"/>
      <c r="AG4" s="237"/>
      <c r="AH4" s="237"/>
      <c r="AI4" s="237"/>
      <c r="AJ4" s="237"/>
      <c r="AL4" s="195"/>
      <c r="AM4" s="196"/>
      <c r="AN4" s="237"/>
      <c r="AO4" s="237"/>
      <c r="AP4" s="237"/>
      <c r="AQ4" s="237"/>
      <c r="AR4" s="237"/>
      <c r="AS4" s="237"/>
      <c r="AT4" s="237"/>
      <c r="AU4" s="237"/>
      <c r="AV4" s="237"/>
      <c r="AW4" s="237"/>
      <c r="AX4" s="237"/>
      <c r="AY4" s="237"/>
      <c r="AZ4" s="237"/>
      <c r="BA4" s="237"/>
      <c r="BB4" s="237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</row>
    <row r="5" spans="1:93" ht="16.5" customHeight="1" x14ac:dyDescent="0.15">
      <c r="A5" s="75"/>
      <c r="B5" s="260"/>
      <c r="C5" s="260"/>
      <c r="D5" s="238" t="s">
        <v>265</v>
      </c>
      <c r="E5" s="238"/>
      <c r="F5" s="238"/>
      <c r="G5" s="238"/>
      <c r="H5" s="238"/>
      <c r="I5" s="238"/>
      <c r="J5" s="238"/>
      <c r="K5" s="238"/>
      <c r="L5" s="238"/>
      <c r="M5" s="238"/>
      <c r="N5" s="238"/>
      <c r="O5" s="238"/>
      <c r="P5" s="238"/>
      <c r="Q5" s="238"/>
      <c r="R5" s="238"/>
      <c r="S5" s="77"/>
      <c r="T5" s="195"/>
      <c r="U5" s="196"/>
      <c r="V5" s="238" t="s">
        <v>169</v>
      </c>
      <c r="W5" s="238"/>
      <c r="X5" s="238"/>
      <c r="Y5" s="238"/>
      <c r="Z5" s="238"/>
      <c r="AA5" s="238"/>
      <c r="AB5" s="238"/>
      <c r="AC5" s="238"/>
      <c r="AD5" s="238"/>
      <c r="AE5" s="238"/>
      <c r="AF5" s="238"/>
      <c r="AG5" s="238"/>
      <c r="AH5" s="238"/>
      <c r="AI5" s="238"/>
      <c r="AJ5" s="238"/>
      <c r="AL5" s="195"/>
      <c r="AM5" s="196"/>
      <c r="AN5" s="238" t="s">
        <v>169</v>
      </c>
      <c r="AO5" s="238"/>
      <c r="AP5" s="238"/>
      <c r="AQ5" s="238"/>
      <c r="AR5" s="238"/>
      <c r="AS5" s="238"/>
      <c r="AT5" s="238"/>
      <c r="AU5" s="238"/>
      <c r="AV5" s="238"/>
      <c r="AW5" s="238"/>
      <c r="AX5" s="238"/>
      <c r="AY5" s="238"/>
      <c r="AZ5" s="238"/>
      <c r="BA5" s="238"/>
      <c r="BB5" s="238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</row>
    <row r="6" spans="1:93" ht="13.5" customHeight="1" x14ac:dyDescent="0.15">
      <c r="A6" s="75"/>
      <c r="B6" s="260"/>
      <c r="C6" s="260"/>
      <c r="D6" s="239" t="s">
        <v>170</v>
      </c>
      <c r="E6" s="239"/>
      <c r="F6" s="239"/>
      <c r="G6" s="239"/>
      <c r="H6" s="240"/>
      <c r="I6" s="241" t="s">
        <v>171</v>
      </c>
      <c r="J6" s="239"/>
      <c r="K6" s="239"/>
      <c r="L6" s="239"/>
      <c r="M6" s="242"/>
      <c r="N6" s="243" t="s">
        <v>172</v>
      </c>
      <c r="O6" s="239"/>
      <c r="P6" s="239"/>
      <c r="Q6" s="239"/>
      <c r="R6" s="239"/>
      <c r="S6" s="77"/>
      <c r="T6" s="204" t="s">
        <v>269</v>
      </c>
      <c r="U6" s="196"/>
      <c r="V6" s="239" t="s">
        <v>170</v>
      </c>
      <c r="W6" s="239"/>
      <c r="X6" s="239"/>
      <c r="Y6" s="239"/>
      <c r="Z6" s="240"/>
      <c r="AA6" s="241" t="s">
        <v>171</v>
      </c>
      <c r="AB6" s="239"/>
      <c r="AC6" s="239"/>
      <c r="AD6" s="239"/>
      <c r="AE6" s="242"/>
      <c r="AF6" s="243" t="s">
        <v>172</v>
      </c>
      <c r="AG6" s="239"/>
      <c r="AH6" s="239"/>
      <c r="AI6" s="239"/>
      <c r="AJ6" s="239"/>
      <c r="AL6" s="204" t="s">
        <v>269</v>
      </c>
      <c r="AM6" s="196"/>
      <c r="AN6" s="239" t="s">
        <v>170</v>
      </c>
      <c r="AO6" s="239"/>
      <c r="AP6" s="239"/>
      <c r="AQ6" s="239"/>
      <c r="AR6" s="240"/>
      <c r="AS6" s="241" t="s">
        <v>171</v>
      </c>
      <c r="AT6" s="239"/>
      <c r="AU6" s="239"/>
      <c r="AV6" s="239"/>
      <c r="AW6" s="242"/>
      <c r="AX6" s="243" t="s">
        <v>172</v>
      </c>
      <c r="AY6" s="239"/>
      <c r="AZ6" s="239"/>
      <c r="BA6" s="239"/>
      <c r="BB6" s="239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</row>
    <row r="7" spans="1:93" ht="15.75" customHeight="1" x14ac:dyDescent="0.15">
      <c r="A7" s="75"/>
      <c r="B7" s="260"/>
      <c r="C7" s="260"/>
      <c r="D7" s="244"/>
      <c r="E7" s="244"/>
      <c r="F7" s="244"/>
      <c r="G7" s="244"/>
      <c r="H7" s="245"/>
      <c r="I7" s="248"/>
      <c r="J7" s="244"/>
      <c r="K7" s="244"/>
      <c r="L7" s="244"/>
      <c r="M7" s="249"/>
      <c r="N7" s="252"/>
      <c r="O7" s="244"/>
      <c r="P7" s="244"/>
      <c r="Q7" s="244"/>
      <c r="R7" s="244"/>
      <c r="S7" s="77"/>
      <c r="T7" s="195"/>
      <c r="U7" s="196"/>
      <c r="V7" s="244"/>
      <c r="W7" s="244"/>
      <c r="X7" s="244"/>
      <c r="Y7" s="244"/>
      <c r="Z7" s="245"/>
      <c r="AA7" s="248"/>
      <c r="AB7" s="244"/>
      <c r="AC7" s="244"/>
      <c r="AD7" s="244"/>
      <c r="AE7" s="249"/>
      <c r="AF7" s="252"/>
      <c r="AG7" s="244"/>
      <c r="AH7" s="244"/>
      <c r="AI7" s="244"/>
      <c r="AJ7" s="244"/>
      <c r="AL7" s="195"/>
      <c r="AM7" s="196"/>
      <c r="AN7" s="244"/>
      <c r="AO7" s="244"/>
      <c r="AP7" s="244"/>
      <c r="AQ7" s="244"/>
      <c r="AR7" s="245"/>
      <c r="AS7" s="248"/>
      <c r="AT7" s="244"/>
      <c r="AU7" s="244"/>
      <c r="AV7" s="244"/>
      <c r="AW7" s="249"/>
      <c r="AX7" s="252"/>
      <c r="AY7" s="244"/>
      <c r="AZ7" s="244"/>
      <c r="BA7" s="244"/>
      <c r="BB7" s="244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</row>
    <row r="8" spans="1:93" ht="15.75" customHeight="1" x14ac:dyDescent="0.15">
      <c r="A8" s="75"/>
      <c r="B8" s="260"/>
      <c r="C8" s="260"/>
      <c r="D8" s="246"/>
      <c r="E8" s="246"/>
      <c r="F8" s="246"/>
      <c r="G8" s="246"/>
      <c r="H8" s="247"/>
      <c r="I8" s="250"/>
      <c r="J8" s="246"/>
      <c r="K8" s="246"/>
      <c r="L8" s="246"/>
      <c r="M8" s="251"/>
      <c r="N8" s="253"/>
      <c r="O8" s="246"/>
      <c r="P8" s="246"/>
      <c r="Q8" s="246"/>
      <c r="R8" s="246"/>
      <c r="S8" s="77"/>
      <c r="T8" s="195"/>
      <c r="U8" s="196"/>
      <c r="V8" s="246"/>
      <c r="W8" s="246"/>
      <c r="X8" s="246"/>
      <c r="Y8" s="246"/>
      <c r="Z8" s="247"/>
      <c r="AA8" s="250"/>
      <c r="AB8" s="246"/>
      <c r="AC8" s="246"/>
      <c r="AD8" s="246"/>
      <c r="AE8" s="251"/>
      <c r="AF8" s="253"/>
      <c r="AG8" s="246"/>
      <c r="AH8" s="246"/>
      <c r="AI8" s="246"/>
      <c r="AJ8" s="246"/>
      <c r="AL8" s="195"/>
      <c r="AM8" s="196"/>
      <c r="AN8" s="246"/>
      <c r="AO8" s="246"/>
      <c r="AP8" s="246"/>
      <c r="AQ8" s="246"/>
      <c r="AR8" s="247"/>
      <c r="AS8" s="250"/>
      <c r="AT8" s="246"/>
      <c r="AU8" s="246"/>
      <c r="AV8" s="246"/>
      <c r="AW8" s="251"/>
      <c r="AX8" s="253"/>
      <c r="AY8" s="246"/>
      <c r="AZ8" s="246"/>
      <c r="BA8" s="246"/>
      <c r="BB8" s="246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</row>
    <row r="9" spans="1:93" ht="15.75" customHeight="1" x14ac:dyDescent="0.15">
      <c r="A9" s="75"/>
      <c r="B9" s="260"/>
      <c r="C9" s="260"/>
      <c r="D9" s="246"/>
      <c r="E9" s="246"/>
      <c r="F9" s="246"/>
      <c r="G9" s="246"/>
      <c r="H9" s="247"/>
      <c r="I9" s="250"/>
      <c r="J9" s="246"/>
      <c r="K9" s="246"/>
      <c r="L9" s="246"/>
      <c r="M9" s="251"/>
      <c r="N9" s="253"/>
      <c r="O9" s="246"/>
      <c r="P9" s="246"/>
      <c r="Q9" s="246"/>
      <c r="R9" s="246"/>
      <c r="S9" s="77"/>
      <c r="T9" s="195"/>
      <c r="U9" s="196"/>
      <c r="V9" s="246"/>
      <c r="W9" s="246"/>
      <c r="X9" s="246"/>
      <c r="Y9" s="246"/>
      <c r="Z9" s="247"/>
      <c r="AA9" s="250"/>
      <c r="AB9" s="246"/>
      <c r="AC9" s="246"/>
      <c r="AD9" s="246"/>
      <c r="AE9" s="251"/>
      <c r="AF9" s="253"/>
      <c r="AG9" s="246"/>
      <c r="AH9" s="246"/>
      <c r="AI9" s="246"/>
      <c r="AJ9" s="246"/>
      <c r="AL9" s="195"/>
      <c r="AM9" s="196"/>
      <c r="AN9" s="246"/>
      <c r="AO9" s="246"/>
      <c r="AP9" s="246"/>
      <c r="AQ9" s="246"/>
      <c r="AR9" s="247"/>
      <c r="AS9" s="250"/>
      <c r="AT9" s="246"/>
      <c r="AU9" s="246"/>
      <c r="AV9" s="246"/>
      <c r="AW9" s="251"/>
      <c r="AX9" s="253"/>
      <c r="AY9" s="246"/>
      <c r="AZ9" s="246"/>
      <c r="BA9" s="246"/>
      <c r="BB9" s="246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</row>
    <row r="10" spans="1:93" ht="9.75" customHeight="1" x14ac:dyDescent="0.15">
      <c r="A10" s="75"/>
      <c r="B10" s="192"/>
      <c r="C10" s="192"/>
      <c r="D10" s="191"/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Q10" s="191"/>
      <c r="R10" s="191"/>
      <c r="S10" s="77"/>
      <c r="T10" s="192"/>
      <c r="U10" s="192"/>
      <c r="V10" s="191"/>
      <c r="W10" s="191"/>
      <c r="X10" s="191"/>
      <c r="Y10" s="191"/>
      <c r="Z10" s="191"/>
      <c r="AA10" s="191"/>
      <c r="AB10" s="191"/>
      <c r="AC10" s="191"/>
      <c r="AD10" s="191"/>
      <c r="AE10" s="191"/>
      <c r="AF10" s="191"/>
      <c r="AG10" s="191"/>
      <c r="AH10" s="191"/>
      <c r="AI10" s="191"/>
      <c r="AJ10" s="191"/>
      <c r="AL10" s="192"/>
      <c r="AM10" s="192"/>
      <c r="AN10" s="191"/>
      <c r="AO10" s="191"/>
      <c r="AP10" s="191"/>
      <c r="AQ10" s="191"/>
      <c r="AR10" s="191"/>
      <c r="AS10" s="191"/>
      <c r="AT10" s="191"/>
      <c r="AU10" s="191"/>
      <c r="AV10" s="191"/>
      <c r="AW10" s="191"/>
      <c r="AX10" s="191"/>
      <c r="AY10" s="191"/>
      <c r="AZ10" s="191"/>
      <c r="BA10" s="191"/>
      <c r="BB10" s="191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</row>
    <row r="11" spans="1:93" ht="16.5" customHeight="1" outlineLevel="1" x14ac:dyDescent="0.15">
      <c r="A11" s="75"/>
      <c r="B11" s="236" t="s">
        <v>268</v>
      </c>
      <c r="C11" s="236"/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77"/>
      <c r="T11" s="195"/>
      <c r="U11" s="196"/>
      <c r="V11" s="237"/>
      <c r="W11" s="237"/>
      <c r="X11" s="237"/>
      <c r="Y11" s="237"/>
      <c r="Z11" s="237"/>
      <c r="AA11" s="237"/>
      <c r="AB11" s="237"/>
      <c r="AC11" s="237"/>
      <c r="AD11" s="237"/>
      <c r="AE11" s="237"/>
      <c r="AF11" s="237"/>
      <c r="AG11" s="237"/>
      <c r="AH11" s="237"/>
      <c r="AI11" s="237"/>
      <c r="AJ11" s="237"/>
      <c r="AL11" s="195"/>
      <c r="AM11" s="196"/>
      <c r="AN11" s="237"/>
      <c r="AO11" s="237"/>
      <c r="AP11" s="237"/>
      <c r="AQ11" s="237"/>
      <c r="AR11" s="237"/>
      <c r="AS11" s="237"/>
      <c r="AT11" s="237"/>
      <c r="AU11" s="237"/>
      <c r="AV11" s="237"/>
      <c r="AW11" s="237"/>
      <c r="AX11" s="237"/>
      <c r="AY11" s="237"/>
      <c r="AZ11" s="237"/>
      <c r="BA11" s="237"/>
      <c r="BB11" s="237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6.5" customHeight="1" outlineLevel="1" x14ac:dyDescent="0.15">
      <c r="A12" s="75"/>
      <c r="B12" s="236"/>
      <c r="C12" s="236"/>
      <c r="D12" s="238" t="s">
        <v>169</v>
      </c>
      <c r="E12" s="238"/>
      <c r="F12" s="238"/>
      <c r="G12" s="238"/>
      <c r="H12" s="238"/>
      <c r="I12" s="238"/>
      <c r="J12" s="238"/>
      <c r="K12" s="238"/>
      <c r="L12" s="238"/>
      <c r="M12" s="238"/>
      <c r="N12" s="238"/>
      <c r="O12" s="238"/>
      <c r="P12" s="238"/>
      <c r="Q12" s="238"/>
      <c r="R12" s="238"/>
      <c r="S12" s="77"/>
      <c r="T12" s="195"/>
      <c r="U12" s="196"/>
      <c r="V12" s="238" t="s">
        <v>169</v>
      </c>
      <c r="W12" s="238"/>
      <c r="X12" s="238"/>
      <c r="Y12" s="238"/>
      <c r="Z12" s="238"/>
      <c r="AA12" s="238"/>
      <c r="AB12" s="238"/>
      <c r="AC12" s="238"/>
      <c r="AD12" s="238"/>
      <c r="AE12" s="238"/>
      <c r="AF12" s="238"/>
      <c r="AG12" s="238"/>
      <c r="AH12" s="238"/>
      <c r="AI12" s="238"/>
      <c r="AJ12" s="238"/>
      <c r="AL12" s="195"/>
      <c r="AM12" s="196"/>
      <c r="AN12" s="238" t="s">
        <v>266</v>
      </c>
      <c r="AO12" s="238"/>
      <c r="AP12" s="238"/>
      <c r="AQ12" s="238"/>
      <c r="AR12" s="238"/>
      <c r="AS12" s="238"/>
      <c r="AT12" s="238"/>
      <c r="AU12" s="238"/>
      <c r="AV12" s="238"/>
      <c r="AW12" s="238"/>
      <c r="AX12" s="238"/>
      <c r="AY12" s="238"/>
      <c r="AZ12" s="238"/>
      <c r="BA12" s="238"/>
      <c r="BB12" s="238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</row>
    <row r="13" spans="1:93" ht="13.5" customHeight="1" outlineLevel="1" x14ac:dyDescent="0.15">
      <c r="A13" s="75"/>
      <c r="B13" s="236"/>
      <c r="C13" s="236"/>
      <c r="D13" s="239" t="s">
        <v>170</v>
      </c>
      <c r="E13" s="239"/>
      <c r="F13" s="239"/>
      <c r="G13" s="239"/>
      <c r="H13" s="240"/>
      <c r="I13" s="241" t="s">
        <v>171</v>
      </c>
      <c r="J13" s="239"/>
      <c r="K13" s="239"/>
      <c r="L13" s="239"/>
      <c r="M13" s="242"/>
      <c r="N13" s="243" t="s">
        <v>172</v>
      </c>
      <c r="O13" s="239"/>
      <c r="P13" s="239"/>
      <c r="Q13" s="239"/>
      <c r="R13" s="239"/>
      <c r="S13" s="77"/>
      <c r="T13" s="204" t="s">
        <v>269</v>
      </c>
      <c r="U13" s="196"/>
      <c r="V13" s="239" t="s">
        <v>170</v>
      </c>
      <c r="W13" s="239"/>
      <c r="X13" s="239"/>
      <c r="Y13" s="239"/>
      <c r="Z13" s="240"/>
      <c r="AA13" s="241" t="s">
        <v>171</v>
      </c>
      <c r="AB13" s="239"/>
      <c r="AC13" s="239"/>
      <c r="AD13" s="239"/>
      <c r="AE13" s="242"/>
      <c r="AF13" s="243" t="s">
        <v>172</v>
      </c>
      <c r="AG13" s="239"/>
      <c r="AH13" s="239"/>
      <c r="AI13" s="239"/>
      <c r="AJ13" s="239"/>
      <c r="AL13" s="204" t="s">
        <v>269</v>
      </c>
      <c r="AM13" s="196"/>
      <c r="AN13" s="239" t="s">
        <v>170</v>
      </c>
      <c r="AO13" s="239"/>
      <c r="AP13" s="239"/>
      <c r="AQ13" s="239"/>
      <c r="AR13" s="240"/>
      <c r="AS13" s="241" t="s">
        <v>171</v>
      </c>
      <c r="AT13" s="239"/>
      <c r="AU13" s="239"/>
      <c r="AV13" s="239"/>
      <c r="AW13" s="242"/>
      <c r="AX13" s="243" t="s">
        <v>172</v>
      </c>
      <c r="AY13" s="239"/>
      <c r="AZ13" s="239"/>
      <c r="BA13" s="239"/>
      <c r="BB13" s="239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</row>
    <row r="14" spans="1:93" ht="15.75" customHeight="1" outlineLevel="1" x14ac:dyDescent="0.15">
      <c r="A14" s="75"/>
      <c r="B14" s="236"/>
      <c r="C14" s="236"/>
      <c r="D14" s="244"/>
      <c r="E14" s="244"/>
      <c r="F14" s="244"/>
      <c r="G14" s="244"/>
      <c r="H14" s="245"/>
      <c r="I14" s="248"/>
      <c r="J14" s="244"/>
      <c r="K14" s="244"/>
      <c r="L14" s="244"/>
      <c r="M14" s="249"/>
      <c r="N14" s="252"/>
      <c r="O14" s="244"/>
      <c r="P14" s="244"/>
      <c r="Q14" s="244"/>
      <c r="R14" s="244"/>
      <c r="S14" s="77"/>
      <c r="T14" s="195"/>
      <c r="U14" s="196"/>
      <c r="V14" s="244"/>
      <c r="W14" s="244"/>
      <c r="X14" s="244"/>
      <c r="Y14" s="244"/>
      <c r="Z14" s="245"/>
      <c r="AA14" s="248"/>
      <c r="AB14" s="244"/>
      <c r="AC14" s="244"/>
      <c r="AD14" s="244"/>
      <c r="AE14" s="249"/>
      <c r="AF14" s="252"/>
      <c r="AG14" s="244"/>
      <c r="AH14" s="244"/>
      <c r="AI14" s="244"/>
      <c r="AJ14" s="244"/>
      <c r="AL14" s="195"/>
      <c r="AM14" s="196"/>
      <c r="AN14" s="244"/>
      <c r="AO14" s="244"/>
      <c r="AP14" s="244"/>
      <c r="AQ14" s="244"/>
      <c r="AR14" s="245"/>
      <c r="AS14" s="248"/>
      <c r="AT14" s="244"/>
      <c r="AU14" s="244"/>
      <c r="AV14" s="244"/>
      <c r="AW14" s="249"/>
      <c r="AX14" s="252"/>
      <c r="AY14" s="244"/>
      <c r="AZ14" s="244"/>
      <c r="BA14" s="244"/>
      <c r="BB14" s="24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</row>
    <row r="15" spans="1:93" ht="15.75" customHeight="1" outlineLevel="1" x14ac:dyDescent="0.15">
      <c r="A15" s="75"/>
      <c r="B15" s="236"/>
      <c r="C15" s="236"/>
      <c r="D15" s="246"/>
      <c r="E15" s="246"/>
      <c r="F15" s="246"/>
      <c r="G15" s="246"/>
      <c r="H15" s="247"/>
      <c r="I15" s="250"/>
      <c r="J15" s="246"/>
      <c r="K15" s="246"/>
      <c r="L15" s="246"/>
      <c r="M15" s="251"/>
      <c r="N15" s="253"/>
      <c r="O15" s="246"/>
      <c r="P15" s="246"/>
      <c r="Q15" s="246"/>
      <c r="R15" s="246"/>
      <c r="S15" s="77"/>
      <c r="T15" s="195"/>
      <c r="U15" s="196"/>
      <c r="V15" s="246"/>
      <c r="W15" s="246"/>
      <c r="X15" s="246"/>
      <c r="Y15" s="246"/>
      <c r="Z15" s="247"/>
      <c r="AA15" s="250"/>
      <c r="AB15" s="246"/>
      <c r="AC15" s="246"/>
      <c r="AD15" s="246"/>
      <c r="AE15" s="251"/>
      <c r="AF15" s="253"/>
      <c r="AG15" s="246"/>
      <c r="AH15" s="246"/>
      <c r="AI15" s="246"/>
      <c r="AJ15" s="246"/>
      <c r="AL15" s="195"/>
      <c r="AM15" s="196"/>
      <c r="AN15" s="246"/>
      <c r="AO15" s="246"/>
      <c r="AP15" s="246"/>
      <c r="AQ15" s="246"/>
      <c r="AR15" s="247"/>
      <c r="AS15" s="250"/>
      <c r="AT15" s="246"/>
      <c r="AU15" s="246"/>
      <c r="AV15" s="246"/>
      <c r="AW15" s="251"/>
      <c r="AX15" s="253"/>
      <c r="AY15" s="246"/>
      <c r="AZ15" s="246"/>
      <c r="BA15" s="246"/>
      <c r="BB15" s="246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</row>
    <row r="16" spans="1:93" ht="15.75" customHeight="1" outlineLevel="1" x14ac:dyDescent="0.15">
      <c r="A16" s="75"/>
      <c r="B16" s="236"/>
      <c r="C16" s="236"/>
      <c r="D16" s="246"/>
      <c r="E16" s="246"/>
      <c r="F16" s="246"/>
      <c r="G16" s="246"/>
      <c r="H16" s="247"/>
      <c r="I16" s="250"/>
      <c r="J16" s="246"/>
      <c r="K16" s="246"/>
      <c r="L16" s="246"/>
      <c r="M16" s="251"/>
      <c r="N16" s="253"/>
      <c r="O16" s="246"/>
      <c r="P16" s="246"/>
      <c r="Q16" s="246"/>
      <c r="R16" s="246"/>
      <c r="S16" s="77"/>
      <c r="T16" s="195"/>
      <c r="U16" s="196"/>
      <c r="V16" s="246"/>
      <c r="W16" s="246"/>
      <c r="X16" s="246"/>
      <c r="Y16" s="246"/>
      <c r="Z16" s="247"/>
      <c r="AA16" s="250"/>
      <c r="AB16" s="246"/>
      <c r="AC16" s="246"/>
      <c r="AD16" s="246"/>
      <c r="AE16" s="251"/>
      <c r="AF16" s="253"/>
      <c r="AG16" s="246"/>
      <c r="AH16" s="246"/>
      <c r="AI16" s="246"/>
      <c r="AJ16" s="246"/>
      <c r="AL16" s="195"/>
      <c r="AM16" s="196"/>
      <c r="AN16" s="246"/>
      <c r="AO16" s="246"/>
      <c r="AP16" s="246"/>
      <c r="AQ16" s="246"/>
      <c r="AR16" s="247"/>
      <c r="AS16" s="250"/>
      <c r="AT16" s="246"/>
      <c r="AU16" s="246"/>
      <c r="AV16" s="246"/>
      <c r="AW16" s="251"/>
      <c r="AX16" s="253"/>
      <c r="AY16" s="246"/>
      <c r="AZ16" s="246"/>
      <c r="BA16" s="246"/>
      <c r="BB16" s="24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</row>
    <row r="17" spans="3:63" ht="9.75" customHeight="1" outlineLevel="1" x14ac:dyDescent="0.15"/>
    <row r="18" spans="3:63" ht="9.75" customHeight="1" x14ac:dyDescent="0.15">
      <c r="BE18" s="2" t="s">
        <v>173</v>
      </c>
    </row>
    <row r="19" spans="3:63" ht="13.7" customHeight="1" x14ac:dyDescent="0.15">
      <c r="C19" s="80" t="s">
        <v>174</v>
      </c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81"/>
      <c r="O19" s="81"/>
      <c r="P19" s="81"/>
      <c r="Q19" s="81"/>
      <c r="R19" s="81"/>
      <c r="S19" s="81"/>
      <c r="T19" s="81"/>
      <c r="U19" s="81"/>
      <c r="V19" s="81"/>
      <c r="W19" s="81"/>
      <c r="X19" s="81"/>
      <c r="Y19" s="81"/>
      <c r="Z19" s="81"/>
      <c r="AA19" s="81"/>
      <c r="AB19" s="82"/>
      <c r="AC19" s="80" t="s">
        <v>175</v>
      </c>
      <c r="AD19" s="81"/>
      <c r="AE19" s="81"/>
      <c r="AF19" s="81"/>
      <c r="AG19" s="81"/>
      <c r="AH19" s="81"/>
      <c r="AI19" s="81"/>
      <c r="AJ19" s="81"/>
      <c r="AK19" s="81"/>
      <c r="AL19" s="81"/>
      <c r="AM19" s="81"/>
      <c r="AN19" s="81"/>
      <c r="AO19" s="81"/>
      <c r="AP19" s="81"/>
      <c r="AQ19" s="81"/>
      <c r="AR19" s="81"/>
      <c r="AS19" s="81"/>
      <c r="AT19" s="81"/>
      <c r="AU19" s="81"/>
      <c r="AV19" s="81"/>
      <c r="AW19" s="81"/>
      <c r="AX19" s="81"/>
      <c r="AY19" s="81"/>
      <c r="AZ19" s="81"/>
      <c r="BA19" s="81"/>
      <c r="BB19" s="82"/>
      <c r="BE19" s="2" t="s">
        <v>176</v>
      </c>
    </row>
    <row r="20" spans="3:63" ht="13.7" customHeight="1" x14ac:dyDescent="0.15">
      <c r="C20" s="83"/>
      <c r="D20" s="84"/>
      <c r="E20" s="261" t="str">
        <f>IF(AQ29="① 皮相電力一定",入力シート①!C2,IF(AQ29="② 有効電力一定",入力シート②!C2,IF(AQ29="③ その他",入力シート③!C2)))</f>
        <v>（株）グッドエネジー</v>
      </c>
      <c r="F20" s="261"/>
      <c r="G20" s="261"/>
      <c r="H20" s="261"/>
      <c r="I20" s="261"/>
      <c r="J20" s="261"/>
      <c r="K20" s="261"/>
      <c r="L20" s="261"/>
      <c r="M20" s="261"/>
      <c r="N20" s="261"/>
      <c r="O20" s="261"/>
      <c r="P20" s="261"/>
      <c r="Q20" s="261"/>
      <c r="R20" s="261"/>
      <c r="S20" s="261"/>
      <c r="T20" s="261"/>
      <c r="U20" s="261"/>
      <c r="V20" s="261"/>
      <c r="W20" s="261"/>
      <c r="X20" s="261"/>
      <c r="Y20" s="261"/>
      <c r="Z20" s="261"/>
      <c r="AA20" s="261"/>
      <c r="AB20" s="262"/>
      <c r="AC20" s="158"/>
      <c r="AD20" s="159"/>
      <c r="AE20" s="261" t="str">
        <f>IF(AQ29="① 皮相電力一定",入力シート①!C4,IF(AQ29="② 有効電力一定",入力シート②!C4,IF(AQ29="③ その他",入力シート③!C4)))</f>
        <v>上田市武石鳥屋358，357，356，355番地</v>
      </c>
      <c r="AF20" s="261"/>
      <c r="AG20" s="261"/>
      <c r="AH20" s="261"/>
      <c r="AI20" s="261"/>
      <c r="AJ20" s="261"/>
      <c r="AK20" s="261"/>
      <c r="AL20" s="261"/>
      <c r="AM20" s="261"/>
      <c r="AN20" s="261"/>
      <c r="AO20" s="261"/>
      <c r="AP20" s="261"/>
      <c r="AQ20" s="261"/>
      <c r="AR20" s="261"/>
      <c r="AS20" s="261"/>
      <c r="AT20" s="261"/>
      <c r="AU20" s="261"/>
      <c r="AV20" s="261"/>
      <c r="AW20" s="261"/>
      <c r="AX20" s="261"/>
      <c r="AY20" s="261"/>
      <c r="AZ20" s="261"/>
      <c r="BA20" s="261"/>
      <c r="BB20" s="262"/>
      <c r="BE20" s="2" t="s">
        <v>177</v>
      </c>
    </row>
    <row r="21" spans="3:63" ht="13.7" customHeight="1" x14ac:dyDescent="0.15">
      <c r="C21" s="85"/>
      <c r="D21" s="86"/>
      <c r="E21" s="263"/>
      <c r="F21" s="263"/>
      <c r="G21" s="263"/>
      <c r="H21" s="263"/>
      <c r="I21" s="263"/>
      <c r="J21" s="263"/>
      <c r="K21" s="263"/>
      <c r="L21" s="263"/>
      <c r="M21" s="263"/>
      <c r="N21" s="263"/>
      <c r="O21" s="263"/>
      <c r="P21" s="263"/>
      <c r="Q21" s="263"/>
      <c r="R21" s="263"/>
      <c r="S21" s="263"/>
      <c r="T21" s="263"/>
      <c r="U21" s="263"/>
      <c r="V21" s="263"/>
      <c r="W21" s="263"/>
      <c r="X21" s="263"/>
      <c r="Y21" s="263"/>
      <c r="Z21" s="263"/>
      <c r="AA21" s="263"/>
      <c r="AB21" s="264"/>
      <c r="AC21" s="160"/>
      <c r="AD21" s="161"/>
      <c r="AE21" s="263"/>
      <c r="AF21" s="263"/>
      <c r="AG21" s="263"/>
      <c r="AH21" s="263"/>
      <c r="AI21" s="263"/>
      <c r="AJ21" s="263"/>
      <c r="AK21" s="263"/>
      <c r="AL21" s="263"/>
      <c r="AM21" s="263"/>
      <c r="AN21" s="263"/>
      <c r="AO21" s="263"/>
      <c r="AP21" s="263"/>
      <c r="AQ21" s="263"/>
      <c r="AR21" s="263"/>
      <c r="AS21" s="263"/>
      <c r="AT21" s="263"/>
      <c r="AU21" s="263"/>
      <c r="AV21" s="263"/>
      <c r="AW21" s="263"/>
      <c r="AX21" s="263"/>
      <c r="AY21" s="263"/>
      <c r="AZ21" s="263"/>
      <c r="BA21" s="263"/>
      <c r="BB21" s="264"/>
      <c r="BE21" s="2" t="s">
        <v>178</v>
      </c>
    </row>
    <row r="22" spans="3:63" ht="13.7" customHeight="1" x14ac:dyDescent="0.15">
      <c r="C22" s="80" t="s">
        <v>179</v>
      </c>
      <c r="D22" s="81"/>
      <c r="E22" s="81"/>
      <c r="F22" s="81"/>
      <c r="G22" s="81"/>
      <c r="H22" s="81"/>
      <c r="I22" s="81"/>
      <c r="J22" s="81"/>
      <c r="K22" s="81"/>
      <c r="L22" s="81"/>
      <c r="M22" s="81"/>
      <c r="N22" s="81"/>
      <c r="O22" s="81"/>
      <c r="P22" s="81"/>
      <c r="Q22" s="81"/>
      <c r="R22" s="81"/>
      <c r="S22" s="81"/>
      <c r="T22" s="81"/>
      <c r="U22" s="81"/>
      <c r="V22" s="81"/>
      <c r="W22" s="81"/>
      <c r="X22" s="81"/>
      <c r="Y22" s="81"/>
      <c r="Z22" s="81"/>
      <c r="AA22" s="81"/>
      <c r="AB22" s="82"/>
      <c r="AC22" s="80" t="s">
        <v>180</v>
      </c>
      <c r="AD22" s="81"/>
      <c r="AE22" s="81"/>
      <c r="AF22" s="81"/>
      <c r="AG22" s="81"/>
      <c r="AH22" s="81"/>
      <c r="AI22" s="81"/>
      <c r="AJ22" s="81"/>
      <c r="AK22" s="81"/>
      <c r="AL22" s="81"/>
      <c r="AM22" s="81"/>
      <c r="AN22" s="81"/>
      <c r="AO22" s="81"/>
      <c r="AP22" s="81"/>
      <c r="AQ22" s="81"/>
      <c r="AR22" s="81"/>
      <c r="AS22" s="81"/>
      <c r="AT22" s="81"/>
      <c r="AU22" s="81"/>
      <c r="AV22" s="81"/>
      <c r="AW22" s="81"/>
      <c r="AX22" s="81"/>
      <c r="AY22" s="81"/>
      <c r="AZ22" s="81"/>
      <c r="BA22" s="81"/>
      <c r="BB22" s="82"/>
    </row>
    <row r="23" spans="3:63" ht="13.7" customHeight="1" x14ac:dyDescent="0.15">
      <c r="C23" s="83"/>
      <c r="D23" s="84"/>
      <c r="E23" s="261" t="str">
        <f>IF(AQ29="① 皮相電力一定",入力シート①!G2,IF(AQ29="② 有効電力一定",入力シート②!G2,IF(AQ29="③ その他",入力シート③!G2)))</f>
        <v>上田市武石第２発電所</v>
      </c>
      <c r="F23" s="261"/>
      <c r="G23" s="261"/>
      <c r="H23" s="261"/>
      <c r="I23" s="261"/>
      <c r="J23" s="261"/>
      <c r="K23" s="261"/>
      <c r="L23" s="261"/>
      <c r="M23" s="261"/>
      <c r="N23" s="261"/>
      <c r="O23" s="261"/>
      <c r="P23" s="261"/>
      <c r="Q23" s="261"/>
      <c r="R23" s="261"/>
      <c r="S23" s="261"/>
      <c r="T23" s="261"/>
      <c r="U23" s="261"/>
      <c r="V23" s="261"/>
      <c r="W23" s="261"/>
      <c r="X23" s="261"/>
      <c r="Y23" s="261"/>
      <c r="Z23" s="261"/>
      <c r="AA23" s="261"/>
      <c r="AB23" s="262"/>
      <c r="AC23" s="158"/>
      <c r="AD23" s="159"/>
      <c r="AE23" s="261" t="str">
        <f>IF(AQ29="① 皮相電力一定",入力シート①!H4,IF(AQ29="② 有効電力一定",入力シート②!H4,IF(AQ29="③ その他",入力シート③!H4)))</f>
        <v>６１ニ742</v>
      </c>
      <c r="AF23" s="261"/>
      <c r="AG23" s="261"/>
      <c r="AH23" s="261"/>
      <c r="AI23" s="261"/>
      <c r="AJ23" s="261"/>
      <c r="AK23" s="261"/>
      <c r="AL23" s="261"/>
      <c r="AM23" s="261"/>
      <c r="AN23" s="261"/>
      <c r="AO23" s="261"/>
      <c r="AP23" s="261"/>
      <c r="AQ23" s="261"/>
      <c r="AR23" s="261"/>
      <c r="AS23" s="261"/>
      <c r="AT23" s="261"/>
      <c r="AU23" s="261"/>
      <c r="AV23" s="261"/>
      <c r="AW23" s="261"/>
      <c r="AX23" s="261"/>
      <c r="AY23" s="261"/>
      <c r="AZ23" s="261"/>
      <c r="BA23" s="261"/>
      <c r="BB23" s="262"/>
      <c r="BE23" s="2" t="s">
        <v>124</v>
      </c>
      <c r="BK23" s="2" t="s">
        <v>181</v>
      </c>
    </row>
    <row r="24" spans="3:63" ht="13.7" customHeight="1" x14ac:dyDescent="0.15">
      <c r="C24" s="85"/>
      <c r="D24" s="86"/>
      <c r="E24" s="263"/>
      <c r="F24" s="263"/>
      <c r="G24" s="263"/>
      <c r="H24" s="263"/>
      <c r="I24" s="263"/>
      <c r="J24" s="263"/>
      <c r="K24" s="263"/>
      <c r="L24" s="263"/>
      <c r="M24" s="263"/>
      <c r="N24" s="263"/>
      <c r="O24" s="263"/>
      <c r="P24" s="263"/>
      <c r="Q24" s="263"/>
      <c r="R24" s="263"/>
      <c r="S24" s="263"/>
      <c r="T24" s="263"/>
      <c r="U24" s="263"/>
      <c r="V24" s="263"/>
      <c r="W24" s="263"/>
      <c r="X24" s="263"/>
      <c r="Y24" s="263"/>
      <c r="Z24" s="263"/>
      <c r="AA24" s="263"/>
      <c r="AB24" s="264"/>
      <c r="AC24" s="160"/>
      <c r="AD24" s="161"/>
      <c r="AE24" s="263"/>
      <c r="AF24" s="263"/>
      <c r="AG24" s="263"/>
      <c r="AH24" s="263"/>
      <c r="AI24" s="263"/>
      <c r="AJ24" s="263"/>
      <c r="AK24" s="263"/>
      <c r="AL24" s="263"/>
      <c r="AM24" s="263"/>
      <c r="AN24" s="263"/>
      <c r="AO24" s="263"/>
      <c r="AP24" s="263"/>
      <c r="AQ24" s="263"/>
      <c r="AR24" s="263"/>
      <c r="AS24" s="263"/>
      <c r="AT24" s="263"/>
      <c r="AU24" s="263"/>
      <c r="AV24" s="263"/>
      <c r="AW24" s="263"/>
      <c r="AX24" s="263"/>
      <c r="AY24" s="263"/>
      <c r="AZ24" s="263"/>
      <c r="BA24" s="263"/>
      <c r="BB24" s="264"/>
      <c r="BE24" s="2" t="s">
        <v>139</v>
      </c>
      <c r="BK24" s="2" t="s">
        <v>182</v>
      </c>
    </row>
    <row r="25" spans="3:63" ht="13.7" customHeight="1" x14ac:dyDescent="0.15">
      <c r="C25" s="80" t="s">
        <v>183</v>
      </c>
      <c r="D25" s="81"/>
      <c r="E25" s="81"/>
      <c r="F25" s="81"/>
      <c r="G25" s="81"/>
      <c r="H25" s="81"/>
      <c r="I25" s="81"/>
      <c r="J25" s="81"/>
      <c r="K25" s="81"/>
      <c r="L25" s="81"/>
      <c r="M25" s="81"/>
      <c r="N25" s="81"/>
      <c r="O25" s="82"/>
      <c r="P25" s="80" t="s">
        <v>184</v>
      </c>
      <c r="Q25" s="81"/>
      <c r="R25" s="81"/>
      <c r="S25" s="81"/>
      <c r="T25" s="81"/>
      <c r="U25" s="81"/>
      <c r="V25" s="81"/>
      <c r="W25" s="81"/>
      <c r="X25" s="81"/>
      <c r="Y25" s="81"/>
      <c r="Z25" s="81"/>
      <c r="AA25" s="81"/>
      <c r="AB25" s="82"/>
      <c r="AC25" s="80" t="s">
        <v>185</v>
      </c>
      <c r="AD25" s="81"/>
      <c r="AE25" s="81"/>
      <c r="AF25" s="81"/>
      <c r="AG25" s="81"/>
      <c r="AH25" s="81"/>
      <c r="AI25" s="81"/>
      <c r="AJ25" s="81"/>
      <c r="AK25" s="81"/>
      <c r="AL25" s="81"/>
      <c r="AM25" s="81"/>
      <c r="AN25" s="81"/>
      <c r="AO25" s="82"/>
      <c r="AP25" s="80" t="s">
        <v>186</v>
      </c>
      <c r="AQ25" s="81"/>
      <c r="AR25" s="81"/>
      <c r="AS25" s="81"/>
      <c r="AT25" s="81"/>
      <c r="AU25" s="81"/>
      <c r="AV25" s="81"/>
      <c r="AW25" s="81"/>
      <c r="AX25" s="81"/>
      <c r="AY25" s="81"/>
      <c r="AZ25" s="81"/>
      <c r="BA25" s="81"/>
      <c r="BB25" s="82"/>
      <c r="BE25" s="2" t="s">
        <v>138</v>
      </c>
    </row>
    <row r="26" spans="3:63" ht="13.7" customHeight="1" x14ac:dyDescent="0.15">
      <c r="C26" s="265" t="s">
        <v>173</v>
      </c>
      <c r="D26" s="266"/>
      <c r="E26" s="266"/>
      <c r="F26" s="266"/>
      <c r="G26" s="266"/>
      <c r="H26" s="266"/>
      <c r="I26" s="266"/>
      <c r="J26" s="266"/>
      <c r="K26" s="266"/>
      <c r="L26" s="266"/>
      <c r="M26" s="266"/>
      <c r="N26" s="266"/>
      <c r="O26" s="267"/>
      <c r="P26" s="265" t="s">
        <v>124</v>
      </c>
      <c r="Q26" s="266"/>
      <c r="R26" s="266"/>
      <c r="S26" s="266"/>
      <c r="T26" s="266"/>
      <c r="U26" s="266"/>
      <c r="V26" s="266"/>
      <c r="W26" s="266"/>
      <c r="X26" s="266"/>
      <c r="Y26" s="266"/>
      <c r="Z26" s="266"/>
      <c r="AA26" s="266"/>
      <c r="AB26" s="267"/>
      <c r="AC26" s="200"/>
      <c r="AD26" s="201"/>
      <c r="AE26" s="266">
        <v>6</v>
      </c>
      <c r="AF26" s="266"/>
      <c r="AG26" s="266"/>
      <c r="AH26" s="266"/>
      <c r="AI26" s="266"/>
      <c r="AJ26" s="266"/>
      <c r="AK26" s="266"/>
      <c r="AL26" s="266"/>
      <c r="AM26" s="271" t="s">
        <v>187</v>
      </c>
      <c r="AN26" s="271"/>
      <c r="AO26" s="272"/>
      <c r="AP26" s="265" t="s">
        <v>181</v>
      </c>
      <c r="AQ26" s="266"/>
      <c r="AR26" s="266"/>
      <c r="AS26" s="266"/>
      <c r="AT26" s="266"/>
      <c r="AU26" s="266"/>
      <c r="AV26" s="266"/>
      <c r="AW26" s="266"/>
      <c r="AX26" s="266"/>
      <c r="AY26" s="266"/>
      <c r="AZ26" s="266"/>
      <c r="BA26" s="266"/>
      <c r="BB26" s="267"/>
      <c r="BE26" s="2" t="s">
        <v>140</v>
      </c>
    </row>
    <row r="27" spans="3:63" ht="13.7" customHeight="1" x14ac:dyDescent="0.15">
      <c r="C27" s="268"/>
      <c r="D27" s="269"/>
      <c r="E27" s="269"/>
      <c r="F27" s="269"/>
      <c r="G27" s="269"/>
      <c r="H27" s="269"/>
      <c r="I27" s="269"/>
      <c r="J27" s="269"/>
      <c r="K27" s="269"/>
      <c r="L27" s="269"/>
      <c r="M27" s="269"/>
      <c r="N27" s="269"/>
      <c r="O27" s="270"/>
      <c r="P27" s="268"/>
      <c r="Q27" s="269"/>
      <c r="R27" s="269"/>
      <c r="S27" s="269"/>
      <c r="T27" s="269"/>
      <c r="U27" s="269"/>
      <c r="V27" s="269"/>
      <c r="W27" s="269"/>
      <c r="X27" s="269"/>
      <c r="Y27" s="269"/>
      <c r="Z27" s="269"/>
      <c r="AA27" s="269"/>
      <c r="AB27" s="270"/>
      <c r="AC27" s="202"/>
      <c r="AD27" s="203"/>
      <c r="AE27" s="269"/>
      <c r="AF27" s="269"/>
      <c r="AG27" s="269"/>
      <c r="AH27" s="269"/>
      <c r="AI27" s="269"/>
      <c r="AJ27" s="269"/>
      <c r="AK27" s="269"/>
      <c r="AL27" s="269"/>
      <c r="AM27" s="273"/>
      <c r="AN27" s="273"/>
      <c r="AO27" s="274"/>
      <c r="AP27" s="268"/>
      <c r="AQ27" s="269"/>
      <c r="AR27" s="269"/>
      <c r="AS27" s="269"/>
      <c r="AT27" s="269"/>
      <c r="AU27" s="269"/>
      <c r="AV27" s="269"/>
      <c r="AW27" s="269"/>
      <c r="AX27" s="269"/>
      <c r="AY27" s="269"/>
      <c r="AZ27" s="269"/>
      <c r="BA27" s="269"/>
      <c r="BB27" s="270"/>
      <c r="BE27" s="2" t="s">
        <v>142</v>
      </c>
    </row>
    <row r="28" spans="3:63" ht="13.7" customHeight="1" x14ac:dyDescent="0.15">
      <c r="C28" s="280" t="s">
        <v>188</v>
      </c>
      <c r="D28" s="281"/>
      <c r="E28" s="80" t="s">
        <v>189</v>
      </c>
      <c r="F28" s="81"/>
      <c r="G28" s="81"/>
      <c r="H28" s="81"/>
      <c r="I28" s="81"/>
      <c r="J28" s="81"/>
      <c r="K28" s="81"/>
      <c r="L28" s="82"/>
      <c r="M28" s="80" t="s">
        <v>190</v>
      </c>
      <c r="N28" s="81"/>
      <c r="O28" s="81"/>
      <c r="P28" s="81"/>
      <c r="Q28" s="81"/>
      <c r="R28" s="81"/>
      <c r="S28" s="81"/>
      <c r="T28" s="82"/>
      <c r="U28" s="80" t="s">
        <v>191</v>
      </c>
      <c r="V28" s="81"/>
      <c r="W28" s="81"/>
      <c r="X28" s="81"/>
      <c r="Y28" s="81"/>
      <c r="Z28" s="81"/>
      <c r="AA28" s="81"/>
      <c r="AB28" s="82"/>
      <c r="AC28" s="80" t="s">
        <v>192</v>
      </c>
      <c r="AD28" s="81"/>
      <c r="AE28" s="81"/>
      <c r="AF28" s="81"/>
      <c r="AG28" s="81"/>
      <c r="AH28" s="81"/>
      <c r="AI28" s="81"/>
      <c r="AJ28" s="81"/>
      <c r="AK28" s="81"/>
      <c r="AL28" s="81"/>
      <c r="AM28" s="81"/>
      <c r="AN28" s="81"/>
      <c r="AO28" s="81"/>
      <c r="AP28" s="81"/>
      <c r="AQ28" s="277" t="s">
        <v>202</v>
      </c>
      <c r="AR28" s="278"/>
      <c r="AS28" s="278"/>
      <c r="AT28" s="278"/>
      <c r="AU28" s="278"/>
      <c r="AV28" s="278"/>
      <c r="AW28" s="278"/>
      <c r="AX28" s="278"/>
      <c r="AY28" s="278"/>
      <c r="AZ28" s="278"/>
      <c r="BA28" s="278"/>
      <c r="BB28" s="279"/>
      <c r="BE28" s="2" t="s">
        <v>193</v>
      </c>
    </row>
    <row r="29" spans="3:63" ht="13.5" customHeight="1" x14ac:dyDescent="0.15">
      <c r="C29" s="282"/>
      <c r="D29" s="283"/>
      <c r="E29" s="298">
        <v>0</v>
      </c>
      <c r="F29" s="299"/>
      <c r="G29" s="299"/>
      <c r="H29" s="299"/>
      <c r="I29" s="299"/>
      <c r="J29" s="299"/>
      <c r="K29" s="271" t="s">
        <v>195</v>
      </c>
      <c r="L29" s="272"/>
      <c r="M29" s="298">
        <v>1075</v>
      </c>
      <c r="N29" s="299"/>
      <c r="O29" s="299"/>
      <c r="P29" s="299"/>
      <c r="Q29" s="299"/>
      <c r="R29" s="299"/>
      <c r="S29" s="271" t="s">
        <v>196</v>
      </c>
      <c r="T29" s="272"/>
      <c r="U29" s="300">
        <f>E29+M29</f>
        <v>1075</v>
      </c>
      <c r="V29" s="301"/>
      <c r="W29" s="301"/>
      <c r="X29" s="301"/>
      <c r="Y29" s="301"/>
      <c r="Z29" s="301"/>
      <c r="AA29" s="271" t="s">
        <v>195</v>
      </c>
      <c r="AB29" s="272"/>
      <c r="AC29" s="83"/>
      <c r="AD29" s="84"/>
      <c r="AE29" s="275" t="s">
        <v>193</v>
      </c>
      <c r="AF29" s="275"/>
      <c r="AG29" s="275"/>
      <c r="AH29" s="275"/>
      <c r="AI29" s="275"/>
      <c r="AJ29" s="275"/>
      <c r="AK29" s="275"/>
      <c r="AL29" s="275"/>
      <c r="AM29" s="275"/>
      <c r="AN29" s="275"/>
      <c r="AO29" s="275"/>
      <c r="AP29" s="275"/>
      <c r="AQ29" s="265" t="s">
        <v>263</v>
      </c>
      <c r="AR29" s="266"/>
      <c r="AS29" s="266"/>
      <c r="AT29" s="266"/>
      <c r="AU29" s="266"/>
      <c r="AV29" s="266"/>
      <c r="AW29" s="266"/>
      <c r="AX29" s="266"/>
      <c r="AY29" s="266"/>
      <c r="AZ29" s="266"/>
      <c r="BA29" s="266"/>
      <c r="BB29" s="266"/>
      <c r="BE29" s="2" t="s">
        <v>197</v>
      </c>
    </row>
    <row r="30" spans="3:63" ht="13.7" customHeight="1" thickBot="1" x14ac:dyDescent="0.2">
      <c r="C30" s="282"/>
      <c r="D30" s="283"/>
      <c r="E30" s="298"/>
      <c r="F30" s="299"/>
      <c r="G30" s="299"/>
      <c r="H30" s="299"/>
      <c r="I30" s="299"/>
      <c r="J30" s="299"/>
      <c r="K30" s="271"/>
      <c r="L30" s="272"/>
      <c r="M30" s="298"/>
      <c r="N30" s="299"/>
      <c r="O30" s="299"/>
      <c r="P30" s="299"/>
      <c r="Q30" s="299"/>
      <c r="R30" s="299"/>
      <c r="S30" s="271"/>
      <c r="T30" s="272"/>
      <c r="U30" s="300"/>
      <c r="V30" s="301"/>
      <c r="W30" s="301"/>
      <c r="X30" s="301"/>
      <c r="Y30" s="301"/>
      <c r="Z30" s="301"/>
      <c r="AA30" s="271"/>
      <c r="AB30" s="272"/>
      <c r="AC30" s="83"/>
      <c r="AD30" s="84"/>
      <c r="AE30" s="276"/>
      <c r="AF30" s="276"/>
      <c r="AG30" s="276"/>
      <c r="AH30" s="276"/>
      <c r="AI30" s="276"/>
      <c r="AJ30" s="276"/>
      <c r="AK30" s="276"/>
      <c r="AL30" s="276"/>
      <c r="AM30" s="276"/>
      <c r="AN30" s="276"/>
      <c r="AO30" s="276"/>
      <c r="AP30" s="276"/>
      <c r="AQ30" s="268"/>
      <c r="AR30" s="269"/>
      <c r="AS30" s="269"/>
      <c r="AT30" s="269"/>
      <c r="AU30" s="269"/>
      <c r="AV30" s="269"/>
      <c r="AW30" s="269"/>
      <c r="AX30" s="269"/>
      <c r="AY30" s="269"/>
      <c r="AZ30" s="269"/>
      <c r="BA30" s="269"/>
      <c r="BB30" s="269"/>
      <c r="BE30" s="2" t="s">
        <v>262</v>
      </c>
    </row>
    <row r="31" spans="3:63" ht="13.7" hidden="1" customHeight="1" x14ac:dyDescent="0.15">
      <c r="C31" s="280" t="s">
        <v>198</v>
      </c>
      <c r="D31" s="281"/>
      <c r="E31" s="80" t="s">
        <v>199</v>
      </c>
      <c r="F31" s="81"/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0" t="s">
        <v>200</v>
      </c>
      <c r="R31" s="81"/>
      <c r="S31" s="81"/>
      <c r="T31" s="81"/>
      <c r="U31" s="81"/>
      <c r="V31" s="81"/>
      <c r="W31" s="81"/>
      <c r="X31" s="81"/>
      <c r="Y31" s="81"/>
      <c r="Z31" s="81"/>
      <c r="AA31" s="81"/>
      <c r="AB31" s="81"/>
      <c r="AC31" s="80" t="s">
        <v>201</v>
      </c>
      <c r="AD31" s="81"/>
      <c r="AE31" s="81"/>
      <c r="AF31" s="81"/>
      <c r="AG31" s="81"/>
      <c r="AH31" s="81"/>
      <c r="AI31" s="81"/>
      <c r="AJ31" s="81"/>
      <c r="AK31" s="81"/>
      <c r="AL31" s="81"/>
      <c r="AM31" s="81"/>
      <c r="AN31" s="81"/>
      <c r="AO31" s="81"/>
      <c r="AP31" s="82"/>
      <c r="AQ31" s="193"/>
      <c r="AR31" s="193" t="s">
        <v>202</v>
      </c>
      <c r="AS31" s="193"/>
      <c r="AT31" s="193"/>
      <c r="AU31" s="193"/>
      <c r="AV31" s="193"/>
      <c r="AW31" s="193"/>
      <c r="AX31" s="193"/>
      <c r="AY31" s="193"/>
      <c r="AZ31" s="193"/>
      <c r="BA31" s="193"/>
      <c r="BB31" s="194"/>
      <c r="BE31" s="2" t="s">
        <v>263</v>
      </c>
    </row>
    <row r="32" spans="3:63" ht="7.5" hidden="1" customHeight="1" x14ac:dyDescent="0.15">
      <c r="C32" s="282"/>
      <c r="D32" s="283"/>
      <c r="E32" s="87"/>
      <c r="F32" s="88"/>
      <c r="G32" s="88"/>
      <c r="H32" s="284">
        <f>IF(AQ32="①",入力シート①!M101,IF(AQ32="②",入力シート②!M101,IF(AQ32="③",入力シート③!M101)))</f>
        <v>0</v>
      </c>
      <c r="I32" s="284"/>
      <c r="J32" s="284"/>
      <c r="K32" s="284"/>
      <c r="L32" s="284"/>
      <c r="M32" s="284"/>
      <c r="N32" s="284"/>
      <c r="O32" s="271" t="s">
        <v>195</v>
      </c>
      <c r="P32" s="272"/>
      <c r="Q32" s="87"/>
      <c r="R32" s="88"/>
      <c r="S32" s="89"/>
      <c r="T32" s="286">
        <f>IF(AQ32="①",入力シート①!F106,IF(AQ32="②",入力シート②!F106,IF(AQ32="③",入力シート③!F106)))</f>
        <v>0</v>
      </c>
      <c r="U32" s="286"/>
      <c r="V32" s="286"/>
      <c r="W32" s="286"/>
      <c r="X32" s="286"/>
      <c r="Y32" s="286"/>
      <c r="Z32" s="286"/>
      <c r="AA32" s="271" t="s">
        <v>203</v>
      </c>
      <c r="AB32" s="272"/>
      <c r="AC32" s="78"/>
      <c r="AD32" s="79"/>
      <c r="AE32" s="79"/>
      <c r="AF32" s="79"/>
      <c r="AG32" s="79"/>
      <c r="AH32" s="290">
        <f>IF(AQ32="①",入力シート①!F108,IF(AQ32="②",入力シート②!F108,IF(AQ32="③",入力シート③!F108)))</f>
        <v>0</v>
      </c>
      <c r="AI32" s="290"/>
      <c r="AJ32" s="290"/>
      <c r="AK32" s="290"/>
      <c r="AL32" s="290"/>
      <c r="AM32" s="290"/>
      <c r="AN32" s="290"/>
      <c r="AO32" s="271" t="s">
        <v>194</v>
      </c>
      <c r="AP32" s="272"/>
      <c r="AQ32" s="292" t="s">
        <v>254</v>
      </c>
      <c r="AR32" s="293"/>
      <c r="AS32" s="293"/>
      <c r="AT32" s="293"/>
      <c r="AU32" s="293"/>
      <c r="AV32" s="293"/>
      <c r="AW32" s="293"/>
      <c r="AX32" s="293"/>
      <c r="AY32" s="293"/>
      <c r="AZ32" s="293"/>
      <c r="BA32" s="293"/>
      <c r="BB32" s="294"/>
      <c r="BE32" s="2" t="s">
        <v>264</v>
      </c>
    </row>
    <row r="33" spans="3:108" ht="4.5" hidden="1" customHeight="1" thickBot="1" x14ac:dyDescent="0.2">
      <c r="C33" s="282"/>
      <c r="D33" s="283"/>
      <c r="E33" s="90"/>
      <c r="F33" s="91"/>
      <c r="G33" s="91"/>
      <c r="H33" s="285"/>
      <c r="I33" s="285"/>
      <c r="J33" s="285"/>
      <c r="K33" s="285"/>
      <c r="L33" s="285"/>
      <c r="M33" s="285"/>
      <c r="N33" s="285"/>
      <c r="O33" s="271"/>
      <c r="P33" s="272"/>
      <c r="Q33" s="90"/>
      <c r="R33" s="91"/>
      <c r="S33" s="92"/>
      <c r="T33" s="287"/>
      <c r="U33" s="287"/>
      <c r="V33" s="287"/>
      <c r="W33" s="287"/>
      <c r="X33" s="287"/>
      <c r="Y33" s="287"/>
      <c r="Z33" s="287"/>
      <c r="AA33" s="288"/>
      <c r="AB33" s="289"/>
      <c r="AC33" s="93"/>
      <c r="AD33" s="94"/>
      <c r="AE33" s="94"/>
      <c r="AF33" s="94"/>
      <c r="AG33" s="94"/>
      <c r="AH33" s="291"/>
      <c r="AI33" s="291"/>
      <c r="AJ33" s="291"/>
      <c r="AK33" s="291"/>
      <c r="AL33" s="291"/>
      <c r="AM33" s="291"/>
      <c r="AN33" s="291"/>
      <c r="AO33" s="271"/>
      <c r="AP33" s="272"/>
      <c r="AQ33" s="295"/>
      <c r="AR33" s="296"/>
      <c r="AS33" s="296"/>
      <c r="AT33" s="296"/>
      <c r="AU33" s="296"/>
      <c r="AV33" s="296"/>
      <c r="AW33" s="296"/>
      <c r="AX33" s="296"/>
      <c r="AY33" s="296"/>
      <c r="AZ33" s="296"/>
      <c r="BA33" s="296"/>
      <c r="BB33" s="297"/>
    </row>
    <row r="34" spans="3:108" ht="13.7" customHeight="1" thickTop="1" x14ac:dyDescent="0.15">
      <c r="C34" s="95" t="s">
        <v>204</v>
      </c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7"/>
      <c r="P34" s="98" t="s">
        <v>205</v>
      </c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7"/>
      <c r="AC34" s="98" t="s">
        <v>206</v>
      </c>
      <c r="AD34" s="96"/>
      <c r="AE34" s="96"/>
      <c r="AF34" s="96"/>
      <c r="AG34" s="96"/>
      <c r="AH34" s="96"/>
      <c r="AI34" s="96"/>
      <c r="AJ34" s="96"/>
      <c r="AK34" s="96"/>
      <c r="AL34" s="96"/>
      <c r="AM34" s="96"/>
      <c r="AN34" s="96"/>
      <c r="AO34" s="97"/>
      <c r="AP34" s="98" t="s">
        <v>207</v>
      </c>
      <c r="AQ34" s="96"/>
      <c r="AR34" s="96"/>
      <c r="AS34" s="96"/>
      <c r="AT34" s="96"/>
      <c r="AU34" s="96"/>
      <c r="AV34" s="96"/>
      <c r="AW34" s="96"/>
      <c r="AX34" s="96"/>
      <c r="AY34" s="96"/>
      <c r="AZ34" s="96"/>
      <c r="BA34" s="96"/>
      <c r="BB34" s="99"/>
      <c r="BE34" s="2" t="s">
        <v>263</v>
      </c>
    </row>
    <row r="35" spans="3:108" ht="13.7" customHeight="1" x14ac:dyDescent="0.15">
      <c r="C35" s="302">
        <v>43510</v>
      </c>
      <c r="D35" s="303"/>
      <c r="E35" s="303"/>
      <c r="F35" s="303"/>
      <c r="G35" s="303"/>
      <c r="H35" s="303"/>
      <c r="I35" s="303"/>
      <c r="J35" s="303"/>
      <c r="K35" s="303"/>
      <c r="L35" s="303"/>
      <c r="M35" s="303"/>
      <c r="N35" s="303"/>
      <c r="O35" s="304"/>
      <c r="P35" s="308">
        <v>43538</v>
      </c>
      <c r="Q35" s="303"/>
      <c r="R35" s="303"/>
      <c r="S35" s="303"/>
      <c r="T35" s="303"/>
      <c r="U35" s="303"/>
      <c r="V35" s="303"/>
      <c r="W35" s="303"/>
      <c r="X35" s="303"/>
      <c r="Y35" s="303"/>
      <c r="Z35" s="303"/>
      <c r="AA35" s="303"/>
      <c r="AB35" s="304"/>
      <c r="AC35" s="308">
        <v>43528</v>
      </c>
      <c r="AD35" s="303"/>
      <c r="AE35" s="303"/>
      <c r="AF35" s="303"/>
      <c r="AG35" s="303"/>
      <c r="AH35" s="303"/>
      <c r="AI35" s="303"/>
      <c r="AJ35" s="303"/>
      <c r="AK35" s="303"/>
      <c r="AL35" s="303"/>
      <c r="AM35" s="303"/>
      <c r="AN35" s="303"/>
      <c r="AO35" s="304"/>
      <c r="AP35" s="308">
        <v>43875</v>
      </c>
      <c r="AQ35" s="303"/>
      <c r="AR35" s="303"/>
      <c r="AS35" s="303"/>
      <c r="AT35" s="303"/>
      <c r="AU35" s="303"/>
      <c r="AV35" s="303"/>
      <c r="AW35" s="303"/>
      <c r="AX35" s="303"/>
      <c r="AY35" s="303"/>
      <c r="AZ35" s="303"/>
      <c r="BA35" s="303"/>
      <c r="BB35" s="310"/>
      <c r="BE35" s="2" t="s">
        <v>264</v>
      </c>
    </row>
    <row r="36" spans="3:108" ht="13.7" customHeight="1" thickBot="1" x14ac:dyDescent="0.2">
      <c r="C36" s="305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7"/>
      <c r="P36" s="309"/>
      <c r="Q36" s="306"/>
      <c r="R36" s="306"/>
      <c r="S36" s="306"/>
      <c r="T36" s="306"/>
      <c r="U36" s="306"/>
      <c r="V36" s="306"/>
      <c r="W36" s="306"/>
      <c r="X36" s="306"/>
      <c r="Y36" s="306"/>
      <c r="Z36" s="306"/>
      <c r="AA36" s="306"/>
      <c r="AB36" s="307"/>
      <c r="AC36" s="309"/>
      <c r="AD36" s="306"/>
      <c r="AE36" s="306"/>
      <c r="AF36" s="306"/>
      <c r="AG36" s="306"/>
      <c r="AH36" s="306"/>
      <c r="AI36" s="306"/>
      <c r="AJ36" s="306"/>
      <c r="AK36" s="306"/>
      <c r="AL36" s="306"/>
      <c r="AM36" s="306"/>
      <c r="AN36" s="306"/>
      <c r="AO36" s="307"/>
      <c r="AP36" s="309"/>
      <c r="AQ36" s="306"/>
      <c r="AR36" s="306"/>
      <c r="AS36" s="306"/>
      <c r="AT36" s="306"/>
      <c r="AU36" s="306"/>
      <c r="AV36" s="306"/>
      <c r="AW36" s="306"/>
      <c r="AX36" s="306"/>
      <c r="AY36" s="306"/>
      <c r="AZ36" s="306"/>
      <c r="BA36" s="306"/>
      <c r="BB36" s="311"/>
    </row>
    <row r="37" spans="3:108" ht="13.7" customHeight="1" thickTop="1" x14ac:dyDescent="0.15">
      <c r="C37" s="199" t="s">
        <v>267</v>
      </c>
      <c r="D37" s="197"/>
      <c r="E37" s="197"/>
      <c r="F37" s="197"/>
      <c r="G37" s="197"/>
      <c r="H37" s="197"/>
      <c r="I37" s="197"/>
      <c r="J37" s="197"/>
      <c r="K37" s="197"/>
      <c r="L37" s="197"/>
      <c r="M37" s="197"/>
      <c r="N37" s="197"/>
      <c r="O37" s="197"/>
      <c r="P37" s="197"/>
      <c r="Q37" s="197"/>
      <c r="R37" s="197"/>
      <c r="S37" s="197"/>
      <c r="T37" s="197"/>
      <c r="U37" s="197"/>
      <c r="V37" s="197"/>
      <c r="W37" s="197"/>
      <c r="X37" s="197"/>
      <c r="Y37" s="197"/>
      <c r="Z37" s="197"/>
      <c r="AA37" s="197"/>
      <c r="AB37" s="197"/>
      <c r="AC37" s="197"/>
      <c r="AD37" s="197"/>
      <c r="AE37" s="197"/>
      <c r="AF37" s="197"/>
      <c r="AG37" s="197"/>
      <c r="AH37" s="197"/>
      <c r="AI37" s="197"/>
      <c r="AJ37" s="197"/>
      <c r="AK37" s="197"/>
      <c r="AL37" s="197"/>
      <c r="AM37" s="197"/>
      <c r="AN37" s="197"/>
      <c r="AO37" s="197"/>
      <c r="AP37" s="197"/>
      <c r="AQ37" s="197"/>
      <c r="AR37" s="197"/>
      <c r="AS37" s="197"/>
      <c r="AT37" s="197"/>
      <c r="AU37" s="197"/>
      <c r="AV37" s="197"/>
      <c r="AW37" s="197"/>
      <c r="AX37" s="197"/>
      <c r="AY37" s="197"/>
      <c r="AZ37" s="197"/>
      <c r="BA37" s="197"/>
      <c r="BB37" s="198"/>
    </row>
    <row r="38" spans="3:108" ht="13.7" customHeight="1" x14ac:dyDescent="0.15">
      <c r="C38" s="335"/>
      <c r="D38" s="336"/>
      <c r="E38" s="336"/>
      <c r="F38" s="336"/>
      <c r="G38" s="336"/>
      <c r="H38" s="336"/>
      <c r="I38" s="336"/>
      <c r="J38" s="336"/>
      <c r="K38" s="336"/>
      <c r="L38" s="336"/>
      <c r="M38" s="336"/>
      <c r="N38" s="336"/>
      <c r="O38" s="336"/>
      <c r="P38" s="336"/>
      <c r="Q38" s="336"/>
      <c r="R38" s="336"/>
      <c r="S38" s="336"/>
      <c r="T38" s="336"/>
      <c r="U38" s="336"/>
      <c r="V38" s="336"/>
      <c r="W38" s="336"/>
      <c r="X38" s="336"/>
      <c r="Y38" s="336"/>
      <c r="Z38" s="336"/>
      <c r="AA38" s="336"/>
      <c r="AB38" s="336"/>
      <c r="AC38" s="336"/>
      <c r="AD38" s="336"/>
      <c r="AE38" s="336"/>
      <c r="AF38" s="336"/>
      <c r="AG38" s="336"/>
      <c r="AH38" s="336"/>
      <c r="AI38" s="336"/>
      <c r="AJ38" s="336"/>
      <c r="AK38" s="336"/>
      <c r="AL38" s="336"/>
      <c r="AM38" s="336"/>
      <c r="AN38" s="336"/>
      <c r="AO38" s="336"/>
      <c r="AP38" s="336"/>
      <c r="AQ38" s="336"/>
      <c r="AR38" s="336"/>
      <c r="AS38" s="336"/>
      <c r="AT38" s="336"/>
      <c r="AU38" s="336"/>
      <c r="AV38" s="336"/>
      <c r="AW38" s="336"/>
      <c r="AX38" s="336"/>
      <c r="AY38" s="336"/>
      <c r="AZ38" s="336"/>
      <c r="BA38" s="336"/>
      <c r="BB38" s="337"/>
    </row>
    <row r="39" spans="3:108" ht="13.7" customHeight="1" x14ac:dyDescent="0.15">
      <c r="C39" s="335"/>
      <c r="D39" s="336"/>
      <c r="E39" s="336"/>
      <c r="F39" s="336"/>
      <c r="G39" s="336"/>
      <c r="H39" s="336"/>
      <c r="I39" s="336"/>
      <c r="J39" s="336"/>
      <c r="K39" s="336"/>
      <c r="L39" s="336"/>
      <c r="M39" s="336"/>
      <c r="N39" s="336"/>
      <c r="O39" s="336"/>
      <c r="P39" s="336"/>
      <c r="Q39" s="336"/>
      <c r="R39" s="336"/>
      <c r="S39" s="336"/>
      <c r="T39" s="336"/>
      <c r="U39" s="336"/>
      <c r="V39" s="336"/>
      <c r="W39" s="336"/>
      <c r="X39" s="336"/>
      <c r="Y39" s="336"/>
      <c r="Z39" s="336"/>
      <c r="AA39" s="336"/>
      <c r="AB39" s="336"/>
      <c r="AC39" s="336"/>
      <c r="AD39" s="336"/>
      <c r="AE39" s="336"/>
      <c r="AF39" s="336"/>
      <c r="AG39" s="336"/>
      <c r="AH39" s="336"/>
      <c r="AI39" s="336"/>
      <c r="AJ39" s="336"/>
      <c r="AK39" s="336"/>
      <c r="AL39" s="336"/>
      <c r="AM39" s="336"/>
      <c r="AN39" s="336"/>
      <c r="AO39" s="336"/>
      <c r="AP39" s="336"/>
      <c r="AQ39" s="336"/>
      <c r="AR39" s="336"/>
      <c r="AS39" s="336"/>
      <c r="AT39" s="336"/>
      <c r="AU39" s="336"/>
      <c r="AV39" s="336"/>
      <c r="AW39" s="336"/>
      <c r="AX39" s="336"/>
      <c r="AY39" s="336"/>
      <c r="AZ39" s="336"/>
      <c r="BA39" s="336"/>
      <c r="BB39" s="337"/>
    </row>
    <row r="40" spans="3:108" ht="13.7" customHeight="1" x14ac:dyDescent="0.15">
      <c r="C40" s="335"/>
      <c r="D40" s="336"/>
      <c r="E40" s="336"/>
      <c r="F40" s="336"/>
      <c r="G40" s="336"/>
      <c r="H40" s="336"/>
      <c r="I40" s="336"/>
      <c r="J40" s="336"/>
      <c r="K40" s="336"/>
      <c r="L40" s="336"/>
      <c r="M40" s="336"/>
      <c r="N40" s="336"/>
      <c r="O40" s="336"/>
      <c r="P40" s="336"/>
      <c r="Q40" s="336"/>
      <c r="R40" s="336"/>
      <c r="S40" s="336"/>
      <c r="T40" s="336"/>
      <c r="U40" s="336"/>
      <c r="V40" s="336"/>
      <c r="W40" s="336"/>
      <c r="X40" s="336"/>
      <c r="Y40" s="336"/>
      <c r="Z40" s="336"/>
      <c r="AA40" s="336"/>
      <c r="AB40" s="336"/>
      <c r="AC40" s="336"/>
      <c r="AD40" s="336"/>
      <c r="AE40" s="336"/>
      <c r="AF40" s="336"/>
      <c r="AG40" s="336"/>
      <c r="AH40" s="336"/>
      <c r="AI40" s="336"/>
      <c r="AJ40" s="336"/>
      <c r="AK40" s="336"/>
      <c r="AL40" s="336"/>
      <c r="AM40" s="336"/>
      <c r="AN40" s="336"/>
      <c r="AO40" s="336"/>
      <c r="AP40" s="336"/>
      <c r="AQ40" s="336"/>
      <c r="AR40" s="336"/>
      <c r="AS40" s="336"/>
      <c r="AT40" s="336"/>
      <c r="AU40" s="336"/>
      <c r="AV40" s="336"/>
      <c r="AW40" s="336"/>
      <c r="AX40" s="336"/>
      <c r="AY40" s="336"/>
      <c r="AZ40" s="336"/>
      <c r="BA40" s="336"/>
      <c r="BB40" s="337"/>
    </row>
    <row r="41" spans="3:108" ht="13.7" customHeight="1" x14ac:dyDescent="0.15">
      <c r="C41" s="335"/>
      <c r="D41" s="336"/>
      <c r="E41" s="336"/>
      <c r="F41" s="336"/>
      <c r="G41" s="336"/>
      <c r="H41" s="336"/>
      <c r="I41" s="336"/>
      <c r="J41" s="336"/>
      <c r="K41" s="336"/>
      <c r="L41" s="336"/>
      <c r="M41" s="336"/>
      <c r="N41" s="336"/>
      <c r="O41" s="336"/>
      <c r="P41" s="336"/>
      <c r="Q41" s="336"/>
      <c r="R41" s="336"/>
      <c r="S41" s="336"/>
      <c r="T41" s="336"/>
      <c r="U41" s="336"/>
      <c r="V41" s="336"/>
      <c r="W41" s="336"/>
      <c r="X41" s="336"/>
      <c r="Y41" s="336"/>
      <c r="Z41" s="336"/>
      <c r="AA41" s="336"/>
      <c r="AB41" s="336"/>
      <c r="AC41" s="336"/>
      <c r="AD41" s="336"/>
      <c r="AE41" s="336"/>
      <c r="AF41" s="336"/>
      <c r="AG41" s="336"/>
      <c r="AH41" s="336"/>
      <c r="AI41" s="336"/>
      <c r="AJ41" s="336"/>
      <c r="AK41" s="336"/>
      <c r="AL41" s="336"/>
      <c r="AM41" s="336"/>
      <c r="AN41" s="336"/>
      <c r="AO41" s="336"/>
      <c r="AP41" s="336"/>
      <c r="AQ41" s="336"/>
      <c r="AR41" s="336"/>
      <c r="AS41" s="336"/>
      <c r="AT41" s="336"/>
      <c r="AU41" s="336"/>
      <c r="AV41" s="336"/>
      <c r="AW41" s="336"/>
      <c r="AX41" s="336"/>
      <c r="AY41" s="336"/>
      <c r="AZ41" s="336"/>
      <c r="BA41" s="336"/>
      <c r="BB41" s="337"/>
    </row>
    <row r="42" spans="3:108" ht="13.7" customHeight="1" x14ac:dyDescent="0.15">
      <c r="C42" s="338"/>
      <c r="D42" s="339"/>
      <c r="E42" s="339"/>
      <c r="F42" s="339"/>
      <c r="G42" s="339"/>
      <c r="H42" s="339"/>
      <c r="I42" s="339"/>
      <c r="J42" s="339"/>
      <c r="K42" s="339"/>
      <c r="L42" s="339"/>
      <c r="M42" s="339"/>
      <c r="N42" s="339"/>
      <c r="O42" s="339"/>
      <c r="P42" s="339"/>
      <c r="Q42" s="339"/>
      <c r="R42" s="339"/>
      <c r="S42" s="339"/>
      <c r="T42" s="339"/>
      <c r="U42" s="339"/>
      <c r="V42" s="339"/>
      <c r="W42" s="339"/>
      <c r="X42" s="339"/>
      <c r="Y42" s="339"/>
      <c r="Z42" s="339"/>
      <c r="AA42" s="339"/>
      <c r="AB42" s="339"/>
      <c r="AC42" s="339"/>
      <c r="AD42" s="339"/>
      <c r="AE42" s="339"/>
      <c r="AF42" s="339"/>
      <c r="AG42" s="339"/>
      <c r="AH42" s="339"/>
      <c r="AI42" s="339"/>
      <c r="AJ42" s="339"/>
      <c r="AK42" s="339"/>
      <c r="AL42" s="339"/>
      <c r="AM42" s="339"/>
      <c r="AN42" s="339"/>
      <c r="AO42" s="339"/>
      <c r="AP42" s="339"/>
      <c r="AQ42" s="339"/>
      <c r="AR42" s="339"/>
      <c r="AS42" s="339"/>
      <c r="AT42" s="339"/>
      <c r="AU42" s="339"/>
      <c r="AV42" s="339"/>
      <c r="AW42" s="339"/>
      <c r="AX42" s="339"/>
      <c r="AY42" s="339"/>
      <c r="AZ42" s="339"/>
      <c r="BA42" s="339"/>
      <c r="BB42" s="340"/>
    </row>
    <row r="43" spans="3:108" ht="9" customHeight="1" x14ac:dyDescent="0.15"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100"/>
      <c r="AF43" s="100"/>
      <c r="AG43" s="100"/>
      <c r="AH43" s="100"/>
      <c r="AI43" s="100"/>
      <c r="AJ43" s="100"/>
      <c r="AK43" s="100"/>
      <c r="AL43" s="100"/>
      <c r="AM43" s="100"/>
      <c r="AN43" s="100"/>
      <c r="AO43" s="100"/>
      <c r="AP43" s="100"/>
      <c r="AQ43" s="100"/>
      <c r="AR43" s="100"/>
      <c r="AS43" s="100"/>
      <c r="AT43" s="100"/>
      <c r="AU43" s="100"/>
      <c r="AV43" s="100"/>
      <c r="AW43" s="100"/>
      <c r="AX43" s="100"/>
      <c r="AY43" s="100"/>
      <c r="AZ43" s="100"/>
      <c r="BA43" s="100"/>
      <c r="BB43" s="100"/>
    </row>
    <row r="44" spans="3:108" s="103" customFormat="1" ht="13.9" customHeight="1" x14ac:dyDescent="0.15">
      <c r="C44" s="101" t="s">
        <v>208</v>
      </c>
      <c r="D44" s="101"/>
      <c r="E44" s="102" t="s">
        <v>209</v>
      </c>
      <c r="F44" s="101"/>
      <c r="G44" s="101"/>
      <c r="H44" s="101"/>
      <c r="I44" s="101"/>
      <c r="J44" s="101"/>
      <c r="K44" s="101"/>
      <c r="L44" s="101"/>
      <c r="M44" s="101"/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1"/>
      <c r="AA44" s="101"/>
      <c r="AB44" s="101"/>
      <c r="AC44" s="101"/>
      <c r="AD44" s="101"/>
      <c r="AE44" s="101"/>
      <c r="AF44" s="101"/>
      <c r="AG44" s="101"/>
      <c r="AH44" s="101"/>
      <c r="AI44" s="101"/>
      <c r="AJ44" s="101"/>
      <c r="AK44" s="101"/>
      <c r="AL44" s="101"/>
      <c r="AM44" s="101"/>
      <c r="AN44" s="101"/>
      <c r="AO44" s="101"/>
      <c r="AP44" s="101"/>
      <c r="AQ44" s="101"/>
      <c r="AR44" s="101"/>
      <c r="AS44" s="101"/>
      <c r="AT44" s="101"/>
      <c r="AU44" s="101"/>
      <c r="AV44" s="101"/>
      <c r="AW44" s="101"/>
      <c r="AX44" s="101"/>
      <c r="AY44" s="101"/>
      <c r="AZ44" s="101"/>
      <c r="BA44" s="101"/>
      <c r="BB44" s="101"/>
    </row>
    <row r="45" spans="3:108" s="103" customFormat="1" ht="13.9" customHeight="1" x14ac:dyDescent="0.15">
      <c r="C45" s="101"/>
      <c r="D45" s="101"/>
      <c r="E45" s="102" t="s">
        <v>210</v>
      </c>
      <c r="F45" s="101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  <c r="AB45" s="101"/>
      <c r="AC45" s="101"/>
      <c r="AD45" s="101"/>
      <c r="AE45" s="101"/>
      <c r="AF45" s="101"/>
      <c r="AG45" s="101"/>
      <c r="AH45" s="101"/>
      <c r="AI45" s="101"/>
      <c r="AJ45" s="101"/>
      <c r="AK45" s="101"/>
      <c r="AL45" s="101"/>
      <c r="AM45" s="101"/>
      <c r="AN45" s="101"/>
      <c r="AO45" s="101"/>
      <c r="AP45" s="101"/>
      <c r="AQ45" s="101"/>
      <c r="AR45" s="101"/>
      <c r="AS45" s="101"/>
      <c r="AT45" s="101"/>
      <c r="AU45" s="101"/>
      <c r="AV45" s="101"/>
      <c r="AW45" s="101"/>
      <c r="AX45" s="101"/>
      <c r="AY45" s="101"/>
      <c r="AZ45" s="101"/>
      <c r="BA45" s="101"/>
      <c r="BB45" s="101"/>
    </row>
    <row r="46" spans="3:108" ht="10.5" customHeight="1" x14ac:dyDescent="0.15"/>
    <row r="47" spans="3:108" ht="9" customHeight="1" x14ac:dyDescent="0.15"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</row>
    <row r="48" spans="3:108" ht="9.75" customHeight="1" x14ac:dyDescent="0.15">
      <c r="C48" s="312" t="s">
        <v>270</v>
      </c>
      <c r="D48" s="313"/>
      <c r="E48" s="313"/>
      <c r="F48" s="313"/>
      <c r="G48" s="313"/>
      <c r="H48" s="313"/>
      <c r="I48" s="313"/>
      <c r="J48" s="313"/>
      <c r="K48" s="313"/>
      <c r="L48" s="313"/>
      <c r="M48" s="313"/>
      <c r="N48" s="313"/>
      <c r="O48" s="313"/>
      <c r="P48" s="313"/>
      <c r="Q48" s="313"/>
      <c r="R48" s="313"/>
      <c r="S48" s="313"/>
      <c r="T48" s="313"/>
      <c r="U48" s="313"/>
      <c r="V48" s="313"/>
      <c r="W48" s="313"/>
      <c r="X48" s="313"/>
      <c r="Y48" s="313"/>
      <c r="Z48" s="313"/>
      <c r="AA48" s="313"/>
      <c r="AB48" s="313"/>
      <c r="AC48" s="313"/>
      <c r="AD48" s="313"/>
      <c r="AE48" s="313"/>
      <c r="AF48" s="313"/>
      <c r="AG48" s="313"/>
      <c r="AH48" s="313"/>
      <c r="AI48" s="313"/>
      <c r="AJ48" s="313"/>
      <c r="AK48" s="313"/>
      <c r="AL48" s="313"/>
      <c r="AM48" s="313"/>
      <c r="AN48" s="313"/>
      <c r="AO48" s="313"/>
      <c r="AP48" s="313"/>
      <c r="AQ48" s="313"/>
      <c r="AR48" s="313"/>
      <c r="AS48" s="314"/>
      <c r="AT48" s="312" t="s">
        <v>211</v>
      </c>
      <c r="AU48" s="313"/>
      <c r="AV48" s="313"/>
      <c r="AW48" s="313"/>
      <c r="AX48" s="313"/>
      <c r="AY48" s="313"/>
      <c r="AZ48" s="313"/>
      <c r="BA48" s="313"/>
      <c r="BB48" s="314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</row>
    <row r="49" spans="3:108" ht="9.75" customHeight="1" x14ac:dyDescent="0.15">
      <c r="C49" s="315"/>
      <c r="D49" s="316"/>
      <c r="E49" s="316"/>
      <c r="F49" s="316"/>
      <c r="G49" s="316"/>
      <c r="H49" s="316"/>
      <c r="I49" s="316"/>
      <c r="J49" s="316"/>
      <c r="K49" s="316"/>
      <c r="L49" s="316"/>
      <c r="M49" s="316"/>
      <c r="N49" s="316"/>
      <c r="O49" s="316"/>
      <c r="P49" s="316"/>
      <c r="Q49" s="316"/>
      <c r="R49" s="316"/>
      <c r="S49" s="316"/>
      <c r="T49" s="316"/>
      <c r="U49" s="316"/>
      <c r="V49" s="316"/>
      <c r="W49" s="316"/>
      <c r="X49" s="316"/>
      <c r="Y49" s="316"/>
      <c r="Z49" s="316"/>
      <c r="AA49" s="316"/>
      <c r="AB49" s="316"/>
      <c r="AC49" s="316"/>
      <c r="AD49" s="316"/>
      <c r="AE49" s="316"/>
      <c r="AF49" s="316"/>
      <c r="AG49" s="316"/>
      <c r="AH49" s="316"/>
      <c r="AI49" s="316"/>
      <c r="AJ49" s="316"/>
      <c r="AK49" s="316"/>
      <c r="AL49" s="316"/>
      <c r="AM49" s="316"/>
      <c r="AN49" s="316"/>
      <c r="AO49" s="316"/>
      <c r="AP49" s="316"/>
      <c r="AQ49" s="316"/>
      <c r="AR49" s="316"/>
      <c r="AS49" s="317"/>
      <c r="AT49" s="315"/>
      <c r="AU49" s="316"/>
      <c r="AV49" s="316"/>
      <c r="AW49" s="316"/>
      <c r="AX49" s="316"/>
      <c r="AY49" s="316"/>
      <c r="AZ49" s="316"/>
      <c r="BA49" s="316"/>
      <c r="BB49" s="317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</row>
    <row r="50" spans="3:108" ht="9.75" customHeight="1" x14ac:dyDescent="0.15">
      <c r="C50" s="318">
        <v>1</v>
      </c>
      <c r="D50" s="319"/>
      <c r="E50" s="319"/>
      <c r="F50" s="322" t="s">
        <v>212</v>
      </c>
      <c r="G50" s="322"/>
      <c r="H50" s="322"/>
      <c r="I50" s="322"/>
      <c r="J50" s="322"/>
      <c r="K50" s="322"/>
      <c r="L50" s="322"/>
      <c r="M50" s="322"/>
      <c r="N50" s="322"/>
      <c r="O50" s="322"/>
      <c r="P50" s="322"/>
      <c r="Q50" s="322"/>
      <c r="R50" s="322"/>
      <c r="S50" s="322"/>
      <c r="T50" s="322"/>
      <c r="U50" s="322"/>
      <c r="V50" s="322"/>
      <c r="W50" s="322"/>
      <c r="X50" s="322"/>
      <c r="Y50" s="322"/>
      <c r="Z50" s="322"/>
      <c r="AA50" s="322"/>
      <c r="AB50" s="322"/>
      <c r="AC50" s="322"/>
      <c r="AD50" s="322"/>
      <c r="AE50" s="322"/>
      <c r="AF50" s="322"/>
      <c r="AG50" s="322"/>
      <c r="AH50" s="322"/>
      <c r="AI50" s="322"/>
      <c r="AJ50" s="322"/>
      <c r="AK50" s="322"/>
      <c r="AL50" s="322"/>
      <c r="AM50" s="322"/>
      <c r="AN50" s="322"/>
      <c r="AO50" s="322"/>
      <c r="AP50" s="322"/>
      <c r="AQ50" s="322"/>
      <c r="AR50" s="322"/>
      <c r="AS50" s="323"/>
      <c r="AT50" s="326" t="s">
        <v>213</v>
      </c>
      <c r="AU50" s="327"/>
      <c r="AV50" s="327"/>
      <c r="AW50" s="327"/>
      <c r="AX50" s="327"/>
      <c r="AY50" s="327"/>
      <c r="AZ50" s="327"/>
      <c r="BA50" s="327"/>
      <c r="BB50" s="328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</row>
    <row r="51" spans="3:108" ht="9.75" customHeight="1" x14ac:dyDescent="0.15">
      <c r="C51" s="320"/>
      <c r="D51" s="321"/>
      <c r="E51" s="321"/>
      <c r="F51" s="324"/>
      <c r="G51" s="324"/>
      <c r="H51" s="324"/>
      <c r="I51" s="324"/>
      <c r="J51" s="324"/>
      <c r="K51" s="324"/>
      <c r="L51" s="324"/>
      <c r="M51" s="324"/>
      <c r="N51" s="324"/>
      <c r="O51" s="324"/>
      <c r="P51" s="324"/>
      <c r="Q51" s="324"/>
      <c r="R51" s="324"/>
      <c r="S51" s="324"/>
      <c r="T51" s="324"/>
      <c r="U51" s="324"/>
      <c r="V51" s="324"/>
      <c r="W51" s="324"/>
      <c r="X51" s="324"/>
      <c r="Y51" s="324"/>
      <c r="Z51" s="324"/>
      <c r="AA51" s="324"/>
      <c r="AB51" s="324"/>
      <c r="AC51" s="324"/>
      <c r="AD51" s="324"/>
      <c r="AE51" s="324"/>
      <c r="AF51" s="324"/>
      <c r="AG51" s="324"/>
      <c r="AH51" s="324"/>
      <c r="AI51" s="324"/>
      <c r="AJ51" s="324"/>
      <c r="AK51" s="324"/>
      <c r="AL51" s="324"/>
      <c r="AM51" s="324"/>
      <c r="AN51" s="324"/>
      <c r="AO51" s="324"/>
      <c r="AP51" s="324"/>
      <c r="AQ51" s="324"/>
      <c r="AR51" s="324"/>
      <c r="AS51" s="325"/>
      <c r="AT51" s="329"/>
      <c r="AU51" s="330"/>
      <c r="AV51" s="330"/>
      <c r="AW51" s="330"/>
      <c r="AX51" s="330"/>
      <c r="AY51" s="330"/>
      <c r="AZ51" s="330"/>
      <c r="BA51" s="330"/>
      <c r="BB51" s="33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</row>
    <row r="52" spans="3:108" ht="9.75" customHeight="1" x14ac:dyDescent="0.15">
      <c r="C52" s="318">
        <v>2</v>
      </c>
      <c r="D52" s="319"/>
      <c r="E52" s="319"/>
      <c r="F52" s="322" t="s">
        <v>214</v>
      </c>
      <c r="G52" s="322"/>
      <c r="H52" s="322"/>
      <c r="I52" s="322"/>
      <c r="J52" s="322"/>
      <c r="K52" s="322"/>
      <c r="L52" s="322"/>
      <c r="M52" s="322"/>
      <c r="N52" s="322"/>
      <c r="O52" s="322"/>
      <c r="P52" s="322"/>
      <c r="Q52" s="322"/>
      <c r="R52" s="322"/>
      <c r="S52" s="322"/>
      <c r="T52" s="322"/>
      <c r="U52" s="322"/>
      <c r="V52" s="322"/>
      <c r="W52" s="322"/>
      <c r="X52" s="322"/>
      <c r="Y52" s="322"/>
      <c r="Z52" s="322"/>
      <c r="AA52" s="322"/>
      <c r="AB52" s="322"/>
      <c r="AC52" s="322"/>
      <c r="AD52" s="322"/>
      <c r="AE52" s="322"/>
      <c r="AF52" s="322"/>
      <c r="AG52" s="322"/>
      <c r="AH52" s="322"/>
      <c r="AI52" s="322"/>
      <c r="AJ52" s="322"/>
      <c r="AK52" s="322"/>
      <c r="AL52" s="322"/>
      <c r="AM52" s="322"/>
      <c r="AN52" s="322"/>
      <c r="AO52" s="322"/>
      <c r="AP52" s="322"/>
      <c r="AQ52" s="322"/>
      <c r="AR52" s="322"/>
      <c r="AS52" s="323"/>
      <c r="AT52" s="329"/>
      <c r="AU52" s="330"/>
      <c r="AV52" s="330"/>
      <c r="AW52" s="330"/>
      <c r="AX52" s="330"/>
      <c r="AY52" s="330"/>
      <c r="AZ52" s="330"/>
      <c r="BA52" s="330"/>
      <c r="BB52" s="331"/>
    </row>
    <row r="53" spans="3:108" ht="9.75" customHeight="1" x14ac:dyDescent="0.15">
      <c r="C53" s="320"/>
      <c r="D53" s="321"/>
      <c r="E53" s="321"/>
      <c r="F53" s="324"/>
      <c r="G53" s="324"/>
      <c r="H53" s="324"/>
      <c r="I53" s="324"/>
      <c r="J53" s="324"/>
      <c r="K53" s="324"/>
      <c r="L53" s="324"/>
      <c r="M53" s="324"/>
      <c r="N53" s="324"/>
      <c r="O53" s="324"/>
      <c r="P53" s="324"/>
      <c r="Q53" s="324"/>
      <c r="R53" s="324"/>
      <c r="S53" s="324"/>
      <c r="T53" s="324"/>
      <c r="U53" s="324"/>
      <c r="V53" s="324"/>
      <c r="W53" s="324"/>
      <c r="X53" s="324"/>
      <c r="Y53" s="324"/>
      <c r="Z53" s="324"/>
      <c r="AA53" s="324"/>
      <c r="AB53" s="324"/>
      <c r="AC53" s="324"/>
      <c r="AD53" s="324"/>
      <c r="AE53" s="324"/>
      <c r="AF53" s="324"/>
      <c r="AG53" s="324"/>
      <c r="AH53" s="324"/>
      <c r="AI53" s="324"/>
      <c r="AJ53" s="324"/>
      <c r="AK53" s="324"/>
      <c r="AL53" s="324"/>
      <c r="AM53" s="324"/>
      <c r="AN53" s="324"/>
      <c r="AO53" s="324"/>
      <c r="AP53" s="324"/>
      <c r="AQ53" s="324"/>
      <c r="AR53" s="324"/>
      <c r="AS53" s="325"/>
      <c r="AT53" s="329"/>
      <c r="AU53" s="330"/>
      <c r="AV53" s="330"/>
      <c r="AW53" s="330"/>
      <c r="AX53" s="330"/>
      <c r="AY53" s="330"/>
      <c r="AZ53" s="330"/>
      <c r="BA53" s="330"/>
      <c r="BB53" s="331"/>
    </row>
    <row r="54" spans="3:108" ht="9.75" customHeight="1" x14ac:dyDescent="0.15">
      <c r="C54" s="318">
        <v>3</v>
      </c>
      <c r="D54" s="319"/>
      <c r="E54" s="319"/>
      <c r="F54" s="322" t="s">
        <v>215</v>
      </c>
      <c r="G54" s="322"/>
      <c r="H54" s="322"/>
      <c r="I54" s="322"/>
      <c r="J54" s="322"/>
      <c r="K54" s="322"/>
      <c r="L54" s="322"/>
      <c r="M54" s="322"/>
      <c r="N54" s="322"/>
      <c r="O54" s="322"/>
      <c r="P54" s="322"/>
      <c r="Q54" s="322"/>
      <c r="R54" s="322"/>
      <c r="S54" s="322"/>
      <c r="T54" s="322"/>
      <c r="U54" s="322"/>
      <c r="V54" s="322"/>
      <c r="W54" s="322"/>
      <c r="X54" s="322"/>
      <c r="Y54" s="322"/>
      <c r="Z54" s="322"/>
      <c r="AA54" s="322"/>
      <c r="AB54" s="322"/>
      <c r="AC54" s="322"/>
      <c r="AD54" s="322"/>
      <c r="AE54" s="322"/>
      <c r="AF54" s="322"/>
      <c r="AG54" s="322"/>
      <c r="AH54" s="322"/>
      <c r="AI54" s="322"/>
      <c r="AJ54" s="322"/>
      <c r="AK54" s="322"/>
      <c r="AL54" s="322"/>
      <c r="AM54" s="322"/>
      <c r="AN54" s="322"/>
      <c r="AO54" s="322"/>
      <c r="AP54" s="322"/>
      <c r="AQ54" s="322"/>
      <c r="AR54" s="322"/>
      <c r="AS54" s="323"/>
      <c r="AT54" s="329"/>
      <c r="AU54" s="330"/>
      <c r="AV54" s="330"/>
      <c r="AW54" s="330"/>
      <c r="AX54" s="330"/>
      <c r="AY54" s="330"/>
      <c r="AZ54" s="330"/>
      <c r="BA54" s="330"/>
      <c r="BB54" s="331"/>
    </row>
    <row r="55" spans="3:108" ht="9.75" customHeight="1" x14ac:dyDescent="0.15">
      <c r="C55" s="320"/>
      <c r="D55" s="321"/>
      <c r="E55" s="321"/>
      <c r="F55" s="324"/>
      <c r="G55" s="324"/>
      <c r="H55" s="324"/>
      <c r="I55" s="324"/>
      <c r="J55" s="324"/>
      <c r="K55" s="324"/>
      <c r="L55" s="324"/>
      <c r="M55" s="324"/>
      <c r="N55" s="324"/>
      <c r="O55" s="324"/>
      <c r="P55" s="324"/>
      <c r="Q55" s="324"/>
      <c r="R55" s="324"/>
      <c r="S55" s="324"/>
      <c r="T55" s="324"/>
      <c r="U55" s="324"/>
      <c r="V55" s="324"/>
      <c r="W55" s="324"/>
      <c r="X55" s="324"/>
      <c r="Y55" s="324"/>
      <c r="Z55" s="324"/>
      <c r="AA55" s="324"/>
      <c r="AB55" s="324"/>
      <c r="AC55" s="324"/>
      <c r="AD55" s="324"/>
      <c r="AE55" s="324"/>
      <c r="AF55" s="324"/>
      <c r="AG55" s="324"/>
      <c r="AH55" s="324"/>
      <c r="AI55" s="324"/>
      <c r="AJ55" s="324"/>
      <c r="AK55" s="324"/>
      <c r="AL55" s="324"/>
      <c r="AM55" s="324"/>
      <c r="AN55" s="324"/>
      <c r="AO55" s="324"/>
      <c r="AP55" s="324"/>
      <c r="AQ55" s="324"/>
      <c r="AR55" s="324"/>
      <c r="AS55" s="325"/>
      <c r="AT55" s="329"/>
      <c r="AU55" s="330"/>
      <c r="AV55" s="330"/>
      <c r="AW55" s="330"/>
      <c r="AX55" s="330"/>
      <c r="AY55" s="330"/>
      <c r="AZ55" s="330"/>
      <c r="BA55" s="330"/>
      <c r="BB55" s="331"/>
    </row>
    <row r="56" spans="3:108" ht="9.75" customHeight="1" x14ac:dyDescent="0.15">
      <c r="C56" s="318">
        <v>4</v>
      </c>
      <c r="D56" s="319"/>
      <c r="E56" s="319"/>
      <c r="F56" s="322" t="s">
        <v>216</v>
      </c>
      <c r="G56" s="322"/>
      <c r="H56" s="322"/>
      <c r="I56" s="322"/>
      <c r="J56" s="322"/>
      <c r="K56" s="322"/>
      <c r="L56" s="322"/>
      <c r="M56" s="322"/>
      <c r="N56" s="322"/>
      <c r="O56" s="322"/>
      <c r="P56" s="322"/>
      <c r="Q56" s="322"/>
      <c r="R56" s="322"/>
      <c r="S56" s="322"/>
      <c r="T56" s="322"/>
      <c r="U56" s="322"/>
      <c r="V56" s="322"/>
      <c r="W56" s="322"/>
      <c r="X56" s="322"/>
      <c r="Y56" s="322"/>
      <c r="Z56" s="322"/>
      <c r="AA56" s="322"/>
      <c r="AB56" s="322"/>
      <c r="AC56" s="322"/>
      <c r="AD56" s="322"/>
      <c r="AE56" s="322"/>
      <c r="AF56" s="322"/>
      <c r="AG56" s="322"/>
      <c r="AH56" s="322"/>
      <c r="AI56" s="322"/>
      <c r="AJ56" s="322"/>
      <c r="AK56" s="322"/>
      <c r="AL56" s="322"/>
      <c r="AM56" s="322"/>
      <c r="AN56" s="322"/>
      <c r="AO56" s="322"/>
      <c r="AP56" s="322"/>
      <c r="AQ56" s="322"/>
      <c r="AR56" s="322"/>
      <c r="AS56" s="323"/>
      <c r="AT56" s="329"/>
      <c r="AU56" s="330"/>
      <c r="AV56" s="330"/>
      <c r="AW56" s="330"/>
      <c r="AX56" s="330"/>
      <c r="AY56" s="330"/>
      <c r="AZ56" s="330"/>
      <c r="BA56" s="330"/>
      <c r="BB56" s="331"/>
    </row>
    <row r="57" spans="3:108" ht="9.75" customHeight="1" x14ac:dyDescent="0.15">
      <c r="C57" s="320"/>
      <c r="D57" s="321"/>
      <c r="E57" s="321"/>
      <c r="F57" s="324"/>
      <c r="G57" s="324"/>
      <c r="H57" s="324"/>
      <c r="I57" s="324"/>
      <c r="J57" s="324"/>
      <c r="K57" s="324"/>
      <c r="L57" s="324"/>
      <c r="M57" s="324"/>
      <c r="N57" s="324"/>
      <c r="O57" s="324"/>
      <c r="P57" s="324"/>
      <c r="Q57" s="324"/>
      <c r="R57" s="324"/>
      <c r="S57" s="324"/>
      <c r="T57" s="324"/>
      <c r="U57" s="324"/>
      <c r="V57" s="324"/>
      <c r="W57" s="324"/>
      <c r="X57" s="324"/>
      <c r="Y57" s="324"/>
      <c r="Z57" s="324"/>
      <c r="AA57" s="324"/>
      <c r="AB57" s="324"/>
      <c r="AC57" s="324"/>
      <c r="AD57" s="324"/>
      <c r="AE57" s="324"/>
      <c r="AF57" s="324"/>
      <c r="AG57" s="324"/>
      <c r="AH57" s="324"/>
      <c r="AI57" s="324"/>
      <c r="AJ57" s="324"/>
      <c r="AK57" s="324"/>
      <c r="AL57" s="324"/>
      <c r="AM57" s="324"/>
      <c r="AN57" s="324"/>
      <c r="AO57" s="324"/>
      <c r="AP57" s="324"/>
      <c r="AQ57" s="324"/>
      <c r="AR57" s="324"/>
      <c r="AS57" s="325"/>
      <c r="AT57" s="329"/>
      <c r="AU57" s="330"/>
      <c r="AV57" s="330"/>
      <c r="AW57" s="330"/>
      <c r="AX57" s="330"/>
      <c r="AY57" s="330"/>
      <c r="AZ57" s="330"/>
      <c r="BA57" s="330"/>
      <c r="BB57" s="331"/>
    </row>
    <row r="58" spans="3:108" ht="9.75" customHeight="1" x14ac:dyDescent="0.15">
      <c r="C58" s="318">
        <v>5</v>
      </c>
      <c r="D58" s="319"/>
      <c r="E58" s="319"/>
      <c r="F58" s="322" t="s">
        <v>217</v>
      </c>
      <c r="G58" s="322"/>
      <c r="H58" s="322"/>
      <c r="I58" s="322"/>
      <c r="J58" s="322"/>
      <c r="K58" s="322"/>
      <c r="L58" s="322"/>
      <c r="M58" s="322"/>
      <c r="N58" s="322"/>
      <c r="O58" s="322"/>
      <c r="P58" s="322"/>
      <c r="Q58" s="322"/>
      <c r="R58" s="322"/>
      <c r="S58" s="322"/>
      <c r="T58" s="322"/>
      <c r="U58" s="322"/>
      <c r="V58" s="322"/>
      <c r="W58" s="322"/>
      <c r="X58" s="322"/>
      <c r="Y58" s="322"/>
      <c r="Z58" s="322"/>
      <c r="AA58" s="322"/>
      <c r="AB58" s="322"/>
      <c r="AC58" s="322"/>
      <c r="AD58" s="322"/>
      <c r="AE58" s="322"/>
      <c r="AF58" s="322"/>
      <c r="AG58" s="322"/>
      <c r="AH58" s="322"/>
      <c r="AI58" s="322"/>
      <c r="AJ58" s="322"/>
      <c r="AK58" s="322"/>
      <c r="AL58" s="322"/>
      <c r="AM58" s="322"/>
      <c r="AN58" s="322"/>
      <c r="AO58" s="322"/>
      <c r="AP58" s="322"/>
      <c r="AQ58" s="322"/>
      <c r="AR58" s="322"/>
      <c r="AS58" s="323"/>
      <c r="AT58" s="329"/>
      <c r="AU58" s="330"/>
      <c r="AV58" s="330"/>
      <c r="AW58" s="330"/>
      <c r="AX58" s="330"/>
      <c r="AY58" s="330"/>
      <c r="AZ58" s="330"/>
      <c r="BA58" s="330"/>
      <c r="BB58" s="331"/>
    </row>
    <row r="59" spans="3:108" ht="9.75" customHeight="1" x14ac:dyDescent="0.15">
      <c r="C59" s="320"/>
      <c r="D59" s="321"/>
      <c r="E59" s="321"/>
      <c r="F59" s="324"/>
      <c r="G59" s="324"/>
      <c r="H59" s="324"/>
      <c r="I59" s="324"/>
      <c r="J59" s="324"/>
      <c r="K59" s="324"/>
      <c r="L59" s="324"/>
      <c r="M59" s="324"/>
      <c r="N59" s="324"/>
      <c r="O59" s="324"/>
      <c r="P59" s="324"/>
      <c r="Q59" s="324"/>
      <c r="R59" s="324"/>
      <c r="S59" s="324"/>
      <c r="T59" s="324"/>
      <c r="U59" s="324"/>
      <c r="V59" s="324"/>
      <c r="W59" s="324"/>
      <c r="X59" s="324"/>
      <c r="Y59" s="324"/>
      <c r="Z59" s="324"/>
      <c r="AA59" s="324"/>
      <c r="AB59" s="324"/>
      <c r="AC59" s="324"/>
      <c r="AD59" s="324"/>
      <c r="AE59" s="324"/>
      <c r="AF59" s="324"/>
      <c r="AG59" s="324"/>
      <c r="AH59" s="324"/>
      <c r="AI59" s="324"/>
      <c r="AJ59" s="324"/>
      <c r="AK59" s="324"/>
      <c r="AL59" s="324"/>
      <c r="AM59" s="324"/>
      <c r="AN59" s="324"/>
      <c r="AO59" s="324"/>
      <c r="AP59" s="324"/>
      <c r="AQ59" s="324"/>
      <c r="AR59" s="324"/>
      <c r="AS59" s="325"/>
      <c r="AT59" s="329"/>
      <c r="AU59" s="330"/>
      <c r="AV59" s="330"/>
      <c r="AW59" s="330"/>
      <c r="AX59" s="330"/>
      <c r="AY59" s="330"/>
      <c r="AZ59" s="330"/>
      <c r="BA59" s="330"/>
      <c r="BB59" s="331"/>
    </row>
    <row r="60" spans="3:108" ht="9.75" customHeight="1" x14ac:dyDescent="0.15">
      <c r="C60" s="318">
        <v>6</v>
      </c>
      <c r="D60" s="319"/>
      <c r="E60" s="319"/>
      <c r="F60" s="322" t="s">
        <v>218</v>
      </c>
      <c r="G60" s="322"/>
      <c r="H60" s="322"/>
      <c r="I60" s="322"/>
      <c r="J60" s="322"/>
      <c r="K60" s="322"/>
      <c r="L60" s="322"/>
      <c r="M60" s="322"/>
      <c r="N60" s="322"/>
      <c r="O60" s="322"/>
      <c r="P60" s="322"/>
      <c r="Q60" s="322"/>
      <c r="R60" s="322"/>
      <c r="S60" s="322"/>
      <c r="T60" s="322"/>
      <c r="U60" s="322"/>
      <c r="V60" s="322"/>
      <c r="W60" s="322"/>
      <c r="X60" s="322"/>
      <c r="Y60" s="322"/>
      <c r="Z60" s="322"/>
      <c r="AA60" s="322"/>
      <c r="AB60" s="322"/>
      <c r="AC60" s="322"/>
      <c r="AD60" s="322"/>
      <c r="AE60" s="322"/>
      <c r="AF60" s="322"/>
      <c r="AG60" s="322"/>
      <c r="AH60" s="322"/>
      <c r="AI60" s="322"/>
      <c r="AJ60" s="322"/>
      <c r="AK60" s="322"/>
      <c r="AL60" s="322"/>
      <c r="AM60" s="322"/>
      <c r="AN60" s="322"/>
      <c r="AO60" s="322"/>
      <c r="AP60" s="322"/>
      <c r="AQ60" s="322"/>
      <c r="AR60" s="322"/>
      <c r="AS60" s="323"/>
      <c r="AT60" s="329"/>
      <c r="AU60" s="330"/>
      <c r="AV60" s="330"/>
      <c r="AW60" s="330"/>
      <c r="AX60" s="330"/>
      <c r="AY60" s="330"/>
      <c r="AZ60" s="330"/>
      <c r="BA60" s="330"/>
      <c r="BB60" s="331"/>
    </row>
    <row r="61" spans="3:108" ht="9.75" customHeight="1" x14ac:dyDescent="0.15">
      <c r="C61" s="320"/>
      <c r="D61" s="321"/>
      <c r="E61" s="321"/>
      <c r="F61" s="324"/>
      <c r="G61" s="324"/>
      <c r="H61" s="324"/>
      <c r="I61" s="324"/>
      <c r="J61" s="324"/>
      <c r="K61" s="324"/>
      <c r="L61" s="324"/>
      <c r="M61" s="324"/>
      <c r="N61" s="324"/>
      <c r="O61" s="324"/>
      <c r="P61" s="324"/>
      <c r="Q61" s="324"/>
      <c r="R61" s="324"/>
      <c r="S61" s="324"/>
      <c r="T61" s="324"/>
      <c r="U61" s="324"/>
      <c r="V61" s="324"/>
      <c r="W61" s="324"/>
      <c r="X61" s="324"/>
      <c r="Y61" s="324"/>
      <c r="Z61" s="324"/>
      <c r="AA61" s="324"/>
      <c r="AB61" s="324"/>
      <c r="AC61" s="324"/>
      <c r="AD61" s="324"/>
      <c r="AE61" s="324"/>
      <c r="AF61" s="324"/>
      <c r="AG61" s="324"/>
      <c r="AH61" s="324"/>
      <c r="AI61" s="324"/>
      <c r="AJ61" s="324"/>
      <c r="AK61" s="324"/>
      <c r="AL61" s="324"/>
      <c r="AM61" s="324"/>
      <c r="AN61" s="324"/>
      <c r="AO61" s="324"/>
      <c r="AP61" s="324"/>
      <c r="AQ61" s="324"/>
      <c r="AR61" s="324"/>
      <c r="AS61" s="325"/>
      <c r="AT61" s="329"/>
      <c r="AU61" s="330"/>
      <c r="AV61" s="330"/>
      <c r="AW61" s="330"/>
      <c r="AX61" s="330"/>
      <c r="AY61" s="330"/>
      <c r="AZ61" s="330"/>
      <c r="BA61" s="330"/>
      <c r="BB61" s="331"/>
    </row>
    <row r="62" spans="3:108" ht="9.75" customHeight="1" x14ac:dyDescent="0.15">
      <c r="C62" s="318"/>
      <c r="D62" s="319"/>
      <c r="E62" s="319"/>
      <c r="F62" s="322"/>
      <c r="G62" s="322"/>
      <c r="H62" s="322"/>
      <c r="I62" s="322"/>
      <c r="J62" s="322"/>
      <c r="K62" s="322"/>
      <c r="L62" s="322"/>
      <c r="M62" s="322"/>
      <c r="N62" s="322"/>
      <c r="O62" s="322"/>
      <c r="P62" s="322"/>
      <c r="Q62" s="322"/>
      <c r="R62" s="322"/>
      <c r="S62" s="322"/>
      <c r="T62" s="322"/>
      <c r="U62" s="322"/>
      <c r="V62" s="322"/>
      <c r="W62" s="322"/>
      <c r="X62" s="322"/>
      <c r="Y62" s="322"/>
      <c r="Z62" s="322"/>
      <c r="AA62" s="322"/>
      <c r="AB62" s="322"/>
      <c r="AC62" s="322"/>
      <c r="AD62" s="322"/>
      <c r="AE62" s="322"/>
      <c r="AF62" s="322"/>
      <c r="AG62" s="322"/>
      <c r="AH62" s="322"/>
      <c r="AI62" s="322"/>
      <c r="AJ62" s="322"/>
      <c r="AK62" s="322"/>
      <c r="AL62" s="322"/>
      <c r="AM62" s="322"/>
      <c r="AN62" s="322"/>
      <c r="AO62" s="322"/>
      <c r="AP62" s="322"/>
      <c r="AQ62" s="322"/>
      <c r="AR62" s="322"/>
      <c r="AS62" s="323"/>
      <c r="AT62" s="329"/>
      <c r="AU62" s="330"/>
      <c r="AV62" s="330"/>
      <c r="AW62" s="330"/>
      <c r="AX62" s="330"/>
      <c r="AY62" s="330"/>
      <c r="AZ62" s="330"/>
      <c r="BA62" s="330"/>
      <c r="BB62" s="331"/>
    </row>
    <row r="63" spans="3:108" ht="9.75" customHeight="1" x14ac:dyDescent="0.15">
      <c r="C63" s="320"/>
      <c r="D63" s="321"/>
      <c r="E63" s="321"/>
      <c r="F63" s="324"/>
      <c r="G63" s="324"/>
      <c r="H63" s="324"/>
      <c r="I63" s="324"/>
      <c r="J63" s="324"/>
      <c r="K63" s="324"/>
      <c r="L63" s="324"/>
      <c r="M63" s="324"/>
      <c r="N63" s="324"/>
      <c r="O63" s="324"/>
      <c r="P63" s="324"/>
      <c r="Q63" s="324"/>
      <c r="R63" s="324"/>
      <c r="S63" s="324"/>
      <c r="T63" s="324"/>
      <c r="U63" s="324"/>
      <c r="V63" s="324"/>
      <c r="W63" s="324"/>
      <c r="X63" s="324"/>
      <c r="Y63" s="324"/>
      <c r="Z63" s="324"/>
      <c r="AA63" s="324"/>
      <c r="AB63" s="324"/>
      <c r="AC63" s="324"/>
      <c r="AD63" s="324"/>
      <c r="AE63" s="324"/>
      <c r="AF63" s="324"/>
      <c r="AG63" s="324"/>
      <c r="AH63" s="324"/>
      <c r="AI63" s="324"/>
      <c r="AJ63" s="324"/>
      <c r="AK63" s="324"/>
      <c r="AL63" s="324"/>
      <c r="AM63" s="324"/>
      <c r="AN63" s="324"/>
      <c r="AO63" s="324"/>
      <c r="AP63" s="324"/>
      <c r="AQ63" s="324"/>
      <c r="AR63" s="324"/>
      <c r="AS63" s="325"/>
      <c r="AT63" s="332"/>
      <c r="AU63" s="333"/>
      <c r="AV63" s="333"/>
      <c r="AW63" s="333"/>
      <c r="AX63" s="333"/>
      <c r="AY63" s="333"/>
      <c r="AZ63" s="333"/>
      <c r="BA63" s="333"/>
      <c r="BB63" s="334"/>
    </row>
    <row r="66" spans="3:108" ht="18.75" hidden="1" customHeight="1" x14ac:dyDescent="0.15"/>
    <row r="67" spans="3:108" ht="22.7" hidden="1" customHeight="1" x14ac:dyDescent="0.15">
      <c r="C67" s="104"/>
      <c r="U67" s="247"/>
      <c r="V67" s="347"/>
      <c r="W67" s="347"/>
      <c r="X67" s="347"/>
      <c r="Y67" s="347"/>
      <c r="Z67" s="347"/>
      <c r="AA67" s="253"/>
      <c r="AB67" s="247"/>
      <c r="AC67" s="347"/>
      <c r="AD67" s="347"/>
      <c r="AE67" s="347"/>
      <c r="AF67" s="347"/>
      <c r="AG67" s="347"/>
      <c r="AH67" s="347"/>
      <c r="AI67" s="347"/>
      <c r="AJ67" s="347"/>
      <c r="AK67" s="347"/>
      <c r="AL67" s="347"/>
      <c r="AM67" s="347"/>
      <c r="AN67" s="347"/>
      <c r="AO67" s="347"/>
      <c r="AP67" s="347"/>
      <c r="AQ67" s="347"/>
      <c r="AR67" s="347"/>
      <c r="AS67" s="347"/>
      <c r="AT67" s="347"/>
      <c r="AU67" s="347"/>
      <c r="AV67" s="347"/>
      <c r="AW67" s="347"/>
      <c r="AX67" s="347"/>
      <c r="AY67" s="347"/>
      <c r="AZ67" s="253"/>
    </row>
    <row r="68" spans="3:108" ht="14.25" hidden="1" customHeight="1" x14ac:dyDescent="0.15">
      <c r="C68" s="104"/>
    </row>
    <row r="69" spans="3:108" ht="18" hidden="1" customHeight="1" x14ac:dyDescent="0.15"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</row>
    <row r="70" spans="3:108" ht="24" hidden="1" customHeight="1" x14ac:dyDescent="0.15">
      <c r="C70"/>
      <c r="D70" s="341"/>
      <c r="E70" s="342"/>
      <c r="F70" s="342"/>
      <c r="G70" s="342"/>
      <c r="H70" s="342"/>
      <c r="I70" s="342"/>
      <c r="J70" s="342"/>
      <c r="K70" s="342"/>
      <c r="L70" s="342"/>
      <c r="M70" s="342"/>
      <c r="N70" s="342"/>
      <c r="O70" s="342"/>
      <c r="P70" s="342"/>
      <c r="Q70" s="342"/>
      <c r="R70" s="342"/>
      <c r="S70" s="342"/>
      <c r="T70" s="342"/>
      <c r="U70" s="342"/>
      <c r="V70" s="342"/>
      <c r="W70" s="342"/>
      <c r="X70" s="342"/>
      <c r="Y70" s="342"/>
      <c r="Z70" s="342"/>
      <c r="AA70" s="342"/>
      <c r="AB70" s="342"/>
      <c r="AC70" s="342"/>
      <c r="AD70" s="342"/>
      <c r="AE70" s="342"/>
      <c r="AF70" s="342"/>
      <c r="AG70" s="342"/>
      <c r="AH70" s="342"/>
      <c r="AI70" s="342"/>
      <c r="AJ70" s="342"/>
      <c r="AK70" s="342"/>
      <c r="AL70" s="342"/>
      <c r="AM70" s="342"/>
      <c r="AN70" s="342"/>
      <c r="AO70" s="342"/>
      <c r="AP70" s="342"/>
      <c r="AQ70" s="342"/>
      <c r="AR70" s="342"/>
      <c r="AS70" s="342"/>
      <c r="AT70" s="342"/>
      <c r="AU70" s="342"/>
      <c r="AV70" s="342"/>
      <c r="AW70" s="342"/>
      <c r="AX70" s="342"/>
      <c r="AY70" s="342"/>
      <c r="AZ70" s="342"/>
      <c r="BA70" s="343"/>
      <c r="BB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</row>
    <row r="71" spans="3:108" ht="24" hidden="1" customHeight="1" x14ac:dyDescent="0.15">
      <c r="C71"/>
      <c r="D71" s="344"/>
      <c r="E71" s="345"/>
      <c r="F71" s="345"/>
      <c r="G71" s="345"/>
      <c r="H71" s="345"/>
      <c r="I71" s="345"/>
      <c r="J71" s="345"/>
      <c r="K71" s="345"/>
      <c r="L71" s="345"/>
      <c r="M71" s="345"/>
      <c r="N71" s="345"/>
      <c r="O71" s="345"/>
      <c r="P71" s="345"/>
      <c r="Q71" s="345"/>
      <c r="R71" s="345"/>
      <c r="S71" s="345"/>
      <c r="T71" s="345"/>
      <c r="U71" s="345"/>
      <c r="V71" s="345"/>
      <c r="W71" s="345"/>
      <c r="X71" s="345"/>
      <c r="Y71" s="345"/>
      <c r="Z71" s="345"/>
      <c r="AA71" s="345"/>
      <c r="AB71" s="345"/>
      <c r="AC71" s="345"/>
      <c r="AD71" s="345"/>
      <c r="AE71" s="345"/>
      <c r="AF71" s="345"/>
      <c r="AG71" s="345"/>
      <c r="AH71" s="345"/>
      <c r="AI71" s="345"/>
      <c r="AJ71" s="345"/>
      <c r="AK71" s="345"/>
      <c r="AL71" s="345"/>
      <c r="AM71" s="345"/>
      <c r="AN71" s="345"/>
      <c r="AO71" s="345"/>
      <c r="AP71" s="345"/>
      <c r="AQ71" s="345"/>
      <c r="AR71" s="345"/>
      <c r="AS71" s="345"/>
      <c r="AT71" s="345"/>
      <c r="AU71" s="345"/>
      <c r="AV71" s="345"/>
      <c r="AW71" s="345"/>
      <c r="AX71" s="345"/>
      <c r="AY71" s="345"/>
      <c r="AZ71" s="345"/>
      <c r="BA71" s="346"/>
      <c r="BB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</row>
    <row r="72" spans="3:108" ht="3.75" hidden="1" customHeight="1" x14ac:dyDescent="0.15">
      <c r="C72"/>
      <c r="D72" s="105"/>
      <c r="E72" s="106"/>
      <c r="F72" s="105"/>
      <c r="G72" s="106"/>
      <c r="H72" s="106"/>
      <c r="I72" s="105"/>
      <c r="J72" s="106"/>
      <c r="K72" s="106"/>
      <c r="L72" s="106"/>
      <c r="M72" s="106"/>
      <c r="N72" s="107"/>
      <c r="O72" s="107"/>
      <c r="P72" s="107"/>
      <c r="Q72" s="107"/>
      <c r="R72" s="107"/>
      <c r="S72" s="105"/>
      <c r="T72" s="106"/>
      <c r="U72" s="106"/>
      <c r="V72" s="106"/>
      <c r="W72" s="105"/>
      <c r="X72" s="106"/>
      <c r="Y72" s="106"/>
      <c r="Z72" s="106"/>
      <c r="AA72" s="106"/>
      <c r="AB72" s="106"/>
      <c r="AC72" s="106"/>
      <c r="AD72" s="107"/>
      <c r="AE72" s="107"/>
      <c r="AF72" s="107"/>
      <c r="AG72" s="107"/>
      <c r="AH72" s="107"/>
      <c r="AI72" s="105"/>
      <c r="AJ72" s="106"/>
      <c r="AK72" s="106"/>
      <c r="AL72" s="105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7"/>
      <c r="AX72" s="107"/>
      <c r="AY72" s="107"/>
      <c r="AZ72" s="107"/>
      <c r="BA72" s="107"/>
      <c r="BB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</row>
    <row r="73" spans="3:108" ht="24" hidden="1" customHeight="1" x14ac:dyDescent="0.15">
      <c r="C73"/>
      <c r="D73" s="348"/>
      <c r="E73" s="349"/>
      <c r="F73" s="349"/>
      <c r="G73" s="349"/>
      <c r="H73" s="349"/>
      <c r="I73" s="349"/>
      <c r="J73" s="349"/>
      <c r="K73" s="349"/>
      <c r="L73" s="349"/>
      <c r="M73" s="349"/>
      <c r="N73" s="349"/>
      <c r="O73" s="349"/>
      <c r="P73" s="349"/>
      <c r="Q73" s="349"/>
      <c r="R73" s="349"/>
      <c r="S73" s="349"/>
      <c r="T73" s="349"/>
      <c r="U73" s="349"/>
      <c r="V73" s="349"/>
      <c r="W73" s="349"/>
      <c r="X73" s="190"/>
      <c r="Y73" s="190"/>
      <c r="Z73" s="349"/>
      <c r="AA73" s="349"/>
      <c r="AB73" s="190"/>
      <c r="AC73" s="190"/>
      <c r="AD73" s="349"/>
      <c r="AE73" s="349"/>
      <c r="AF73" s="190"/>
      <c r="AG73" s="190"/>
      <c r="AH73" s="349"/>
      <c r="AI73" s="349"/>
      <c r="AJ73" s="349"/>
      <c r="AK73" s="349"/>
      <c r="AL73" s="349"/>
      <c r="AM73" s="349"/>
      <c r="AN73" s="349"/>
      <c r="AO73" s="349"/>
      <c r="AP73" s="349"/>
      <c r="AQ73" s="349"/>
      <c r="AR73" s="349"/>
      <c r="AS73" s="349"/>
      <c r="AT73" s="349"/>
      <c r="AU73" s="349"/>
      <c r="AV73" s="349"/>
      <c r="AW73" s="349"/>
      <c r="AX73" s="349"/>
      <c r="AY73" s="349"/>
      <c r="AZ73" s="349"/>
      <c r="BA73" s="350"/>
      <c r="BB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</row>
    <row r="74" spans="3:108" ht="24" hidden="1" customHeight="1" x14ac:dyDescent="0.15">
      <c r="C74"/>
      <c r="D74" s="344"/>
      <c r="E74" s="345"/>
      <c r="F74" s="345"/>
      <c r="G74" s="345"/>
      <c r="H74" s="345"/>
      <c r="I74" s="345"/>
      <c r="J74" s="345"/>
      <c r="K74" s="345"/>
      <c r="L74" s="345"/>
      <c r="M74" s="345"/>
      <c r="N74" s="345"/>
      <c r="O74" s="345"/>
      <c r="P74" s="345"/>
      <c r="Q74" s="345"/>
      <c r="R74" s="345"/>
      <c r="S74" s="345"/>
      <c r="T74" s="345"/>
      <c r="U74" s="345"/>
      <c r="V74" s="345"/>
      <c r="W74" s="345"/>
      <c r="X74" s="345"/>
      <c r="Y74" s="345"/>
      <c r="Z74" s="345"/>
      <c r="AA74" s="345"/>
      <c r="AB74" s="345"/>
      <c r="AC74" s="345"/>
      <c r="AD74" s="345"/>
      <c r="AE74" s="345"/>
      <c r="AF74" s="345"/>
      <c r="AG74" s="345"/>
      <c r="AH74" s="345"/>
      <c r="AI74" s="345"/>
      <c r="AJ74" s="345"/>
      <c r="AK74" s="345"/>
      <c r="AL74" s="345"/>
      <c r="AM74" s="345"/>
      <c r="AN74" s="345"/>
      <c r="AO74" s="345"/>
      <c r="AP74" s="345"/>
      <c r="AQ74" s="345"/>
      <c r="AR74" s="345"/>
      <c r="AS74" s="345"/>
      <c r="AT74" s="345"/>
      <c r="AU74" s="345"/>
      <c r="AV74" s="345"/>
      <c r="AW74" s="345"/>
      <c r="AX74" s="345"/>
      <c r="AY74" s="345"/>
      <c r="AZ74" s="345"/>
      <c r="BA74" s="346"/>
      <c r="BB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</row>
    <row r="75" spans="3:108" ht="20.25" hidden="1" customHeight="1" x14ac:dyDescent="0.15">
      <c r="C75"/>
      <c r="D75"/>
      <c r="E75"/>
      <c r="G75"/>
      <c r="H75"/>
      <c r="J75"/>
      <c r="K75"/>
      <c r="L75"/>
      <c r="M75"/>
      <c r="N75"/>
      <c r="O75"/>
      <c r="P75"/>
      <c r="Q75"/>
      <c r="R75"/>
      <c r="S75"/>
      <c r="T75"/>
      <c r="U75"/>
      <c r="V75"/>
      <c r="W75"/>
      <c r="X75"/>
      <c r="Y75"/>
      <c r="Z75"/>
      <c r="AA75"/>
      <c r="AB75"/>
      <c r="AC75"/>
      <c r="AD75"/>
      <c r="AE75"/>
      <c r="AF75"/>
      <c r="AG75"/>
      <c r="AH75"/>
      <c r="AI75"/>
      <c r="AJ75"/>
      <c r="AK75"/>
      <c r="AL75"/>
      <c r="AM75"/>
      <c r="AN75"/>
      <c r="AO75"/>
      <c r="AP75"/>
      <c r="AQ75"/>
      <c r="AR75"/>
      <c r="AS75"/>
      <c r="AT75"/>
      <c r="AU75"/>
      <c r="AV75"/>
      <c r="AW75"/>
      <c r="AX75"/>
      <c r="AY75"/>
      <c r="AZ75"/>
      <c r="BA75"/>
      <c r="BB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</row>
    <row r="76" spans="3:108" ht="24" hidden="1" customHeight="1" x14ac:dyDescent="0.15">
      <c r="C76"/>
      <c r="D76" s="351"/>
      <c r="E76" s="351"/>
      <c r="F76" s="351"/>
      <c r="G76" s="351"/>
      <c r="H76" s="351"/>
      <c r="I76" s="351"/>
      <c r="J76" s="351"/>
      <c r="K76" s="351"/>
      <c r="L76" s="351"/>
      <c r="M76" s="352"/>
      <c r="N76" s="352"/>
      <c r="O76" s="352"/>
      <c r="P76" s="352"/>
      <c r="Q76" s="352"/>
      <c r="R76" s="352"/>
      <c r="S76" s="352"/>
      <c r="T76" s="352"/>
      <c r="U76" s="352"/>
      <c r="V76" s="352"/>
      <c r="W76" s="352"/>
      <c r="X76" s="356"/>
      <c r="Y76" s="357"/>
      <c r="Z76" s="357"/>
      <c r="AA76" s="357"/>
      <c r="AB76" s="357"/>
      <c r="AC76" s="357"/>
      <c r="AD76" s="357"/>
      <c r="AE76" s="357"/>
      <c r="AF76" s="357"/>
      <c r="AG76" s="358"/>
      <c r="AH76" s="358"/>
      <c r="AI76" s="358"/>
      <c r="AJ76" s="358"/>
      <c r="AK76" s="358"/>
      <c r="AL76" s="358"/>
      <c r="AM76" s="358"/>
      <c r="AN76" s="358"/>
      <c r="AO76" s="358"/>
      <c r="AP76" s="358"/>
      <c r="AQ76" s="358"/>
      <c r="AR76"/>
      <c r="AS76"/>
      <c r="AT76"/>
      <c r="AU76"/>
      <c r="AV76"/>
      <c r="AW76"/>
      <c r="AX76"/>
      <c r="AY76"/>
      <c r="AZ76"/>
      <c r="BA76"/>
      <c r="BB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</row>
    <row r="77" spans="3:108" ht="20.25" hidden="1" customHeight="1" x14ac:dyDescent="0.15">
      <c r="C77"/>
      <c r="D77"/>
      <c r="E77"/>
      <c r="G77"/>
      <c r="H77"/>
      <c r="J77"/>
      <c r="K77"/>
      <c r="L77"/>
      <c r="M77"/>
      <c r="N77"/>
      <c r="O77"/>
      <c r="P77"/>
      <c r="Q77"/>
      <c r="R77"/>
      <c r="S77"/>
      <c r="T77"/>
      <c r="U77"/>
      <c r="V77"/>
      <c r="W77"/>
      <c r="X77"/>
      <c r="Y77"/>
      <c r="Z77"/>
      <c r="AA77"/>
      <c r="AB77"/>
      <c r="AC77"/>
      <c r="AD77"/>
      <c r="AE77"/>
      <c r="AF77"/>
      <c r="AG77"/>
      <c r="AH77"/>
      <c r="AI77"/>
      <c r="AJ77"/>
      <c r="AK77"/>
      <c r="AL77"/>
      <c r="AM77"/>
      <c r="AN77"/>
      <c r="AO77"/>
      <c r="AP77"/>
      <c r="AQ77"/>
      <c r="AR77"/>
      <c r="AS77"/>
      <c r="AT77"/>
      <c r="AU77"/>
      <c r="AV77"/>
      <c r="AW77"/>
      <c r="AX77"/>
      <c r="AY77"/>
      <c r="AZ77"/>
      <c r="BA77"/>
      <c r="BB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</row>
    <row r="78" spans="3:108" ht="16.5" hidden="1" customHeight="1" x14ac:dyDescent="0.15">
      <c r="C78"/>
      <c r="D78"/>
      <c r="E78"/>
      <c r="F78"/>
      <c r="G78"/>
      <c r="H78"/>
      <c r="I78"/>
      <c r="J78"/>
      <c r="K78"/>
      <c r="L78"/>
      <c r="M78"/>
      <c r="N78"/>
      <c r="O78"/>
      <c r="P78"/>
      <c r="Q78"/>
      <c r="R78"/>
      <c r="S78"/>
      <c r="T78"/>
      <c r="U78"/>
      <c r="V78"/>
      <c r="W78"/>
      <c r="X78"/>
      <c r="Y78"/>
      <c r="Z78"/>
      <c r="AA78"/>
      <c r="AB78"/>
      <c r="AC78"/>
      <c r="AD78"/>
      <c r="AE78"/>
      <c r="AF78"/>
      <c r="AG78"/>
      <c r="AH78"/>
      <c r="AI78"/>
      <c r="AJ78"/>
      <c r="AK78"/>
      <c r="AL78"/>
      <c r="AM78"/>
      <c r="AN78"/>
      <c r="AO78"/>
      <c r="AP78"/>
      <c r="AQ78"/>
      <c r="AR78"/>
      <c r="AS78"/>
      <c r="AT78"/>
      <c r="AU78"/>
      <c r="AV78"/>
      <c r="AW78"/>
      <c r="AX78"/>
      <c r="AY78"/>
      <c r="AZ78"/>
      <c r="BA78"/>
      <c r="BB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</row>
    <row r="79" spans="3:108" ht="24" hidden="1" customHeight="1" x14ac:dyDescent="0.15">
      <c r="C79"/>
      <c r="D79" s="341"/>
      <c r="E79" s="342"/>
      <c r="F79" s="342"/>
      <c r="G79" s="342"/>
      <c r="H79" s="342"/>
      <c r="I79" s="342"/>
      <c r="J79" s="342"/>
      <c r="K79" s="342"/>
      <c r="L79" s="342"/>
      <c r="M79" s="342"/>
      <c r="N79" s="342"/>
      <c r="O79" s="342"/>
      <c r="P79" s="342"/>
      <c r="Q79" s="342"/>
      <c r="R79" s="342"/>
      <c r="S79" s="342"/>
      <c r="T79" s="342"/>
      <c r="U79" s="342"/>
      <c r="V79" s="342"/>
      <c r="W79" s="342"/>
      <c r="X79" s="342"/>
      <c r="Y79" s="342"/>
      <c r="Z79" s="342"/>
      <c r="AA79" s="342"/>
      <c r="AB79" s="342"/>
      <c r="AC79" s="342"/>
      <c r="AD79" s="342"/>
      <c r="AE79" s="342"/>
      <c r="AF79" s="342"/>
      <c r="AG79" s="342"/>
      <c r="AH79" s="342"/>
      <c r="AI79" s="342"/>
      <c r="AJ79" s="342"/>
      <c r="AK79" s="342"/>
      <c r="AL79" s="342"/>
      <c r="AM79" s="342"/>
      <c r="AN79" s="342"/>
      <c r="AO79" s="342"/>
      <c r="AP79" s="342"/>
      <c r="AQ79" s="342"/>
      <c r="AR79" s="342"/>
      <c r="AS79" s="342"/>
      <c r="AT79" s="342"/>
      <c r="AU79" s="342"/>
      <c r="AV79" s="342"/>
      <c r="AW79" s="342"/>
      <c r="AX79" s="342"/>
      <c r="AY79" s="342"/>
      <c r="AZ79" s="342"/>
      <c r="BA79" s="343"/>
      <c r="BB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</row>
    <row r="80" spans="3:108" ht="24" hidden="1" customHeight="1" x14ac:dyDescent="0.15">
      <c r="C80"/>
      <c r="D80" s="353"/>
      <c r="E80" s="354"/>
      <c r="F80" s="354"/>
      <c r="G80" s="354"/>
      <c r="H80" s="354"/>
      <c r="I80" s="354"/>
      <c r="J80" s="354"/>
      <c r="K80" s="354"/>
      <c r="L80" s="354"/>
      <c r="M80" s="354"/>
      <c r="N80" s="354"/>
      <c r="O80" s="354"/>
      <c r="P80" s="354"/>
      <c r="Q80" s="354"/>
      <c r="R80" s="354"/>
      <c r="S80" s="354"/>
      <c r="T80" s="354"/>
      <c r="U80" s="354"/>
      <c r="V80" s="354"/>
      <c r="W80" s="354"/>
      <c r="X80" s="354"/>
      <c r="Y80" s="354"/>
      <c r="Z80" s="354"/>
      <c r="AA80" s="354"/>
      <c r="AB80" s="354"/>
      <c r="AC80" s="354"/>
      <c r="AD80" s="354"/>
      <c r="AE80" s="354"/>
      <c r="AF80" s="354"/>
      <c r="AG80" s="354"/>
      <c r="AH80" s="354"/>
      <c r="AI80" s="354"/>
      <c r="AJ80" s="354"/>
      <c r="AK80" s="354"/>
      <c r="AL80" s="354"/>
      <c r="AM80" s="354"/>
      <c r="AN80" s="354"/>
      <c r="AO80" s="354"/>
      <c r="AP80" s="354"/>
      <c r="AQ80" s="354"/>
      <c r="AR80" s="354"/>
      <c r="AS80" s="354"/>
      <c r="AT80" s="354"/>
      <c r="AU80" s="354"/>
      <c r="AV80" s="354"/>
      <c r="AW80" s="354"/>
      <c r="AX80" s="354"/>
      <c r="AY80" s="354"/>
      <c r="AZ80" s="354"/>
      <c r="BA80" s="355"/>
      <c r="BB80"/>
      <c r="BE80"/>
      <c r="BF80"/>
      <c r="BG80"/>
      <c r="BH80"/>
      <c r="BI80"/>
      <c r="BJ80"/>
      <c r="BK80"/>
      <c r="BL80"/>
      <c r="BM80"/>
      <c r="BN80"/>
      <c r="BO80"/>
      <c r="BP80"/>
      <c r="BQ80"/>
      <c r="BR80"/>
      <c r="BS80"/>
      <c r="BT80"/>
      <c r="BU80"/>
      <c r="BV80"/>
      <c r="BW80"/>
      <c r="BX80"/>
      <c r="BY80"/>
      <c r="BZ80"/>
      <c r="CA80"/>
      <c r="CB80"/>
      <c r="CC80"/>
      <c r="CD80"/>
      <c r="CE80"/>
      <c r="CF80"/>
      <c r="CG80"/>
      <c r="CH80"/>
      <c r="CI80"/>
      <c r="CJ80"/>
      <c r="CK80"/>
      <c r="CL80"/>
      <c r="CM80"/>
      <c r="CN80"/>
      <c r="CO80"/>
      <c r="CP80"/>
      <c r="CQ80"/>
      <c r="CR80"/>
      <c r="CS80"/>
      <c r="CT80"/>
      <c r="CU80"/>
      <c r="CV80"/>
      <c r="CW80"/>
      <c r="CX80"/>
      <c r="CY80"/>
      <c r="CZ80"/>
      <c r="DA80"/>
      <c r="DB80"/>
      <c r="DC80"/>
      <c r="DD80"/>
    </row>
    <row r="81" spans="3:108" ht="3.75" hidden="1" customHeight="1" x14ac:dyDescent="0.15">
      <c r="C81"/>
      <c r="D81" s="105"/>
      <c r="E81" s="106"/>
      <c r="F81" s="105"/>
      <c r="G81" s="106"/>
      <c r="H81" s="106"/>
      <c r="I81" s="105"/>
      <c r="J81" s="106"/>
      <c r="K81" s="106"/>
      <c r="L81" s="106"/>
      <c r="M81" s="106"/>
      <c r="N81" s="107"/>
      <c r="O81" s="107"/>
      <c r="P81" s="107"/>
      <c r="Q81" s="107"/>
      <c r="R81" s="107"/>
      <c r="S81" s="105"/>
      <c r="T81" s="106"/>
      <c r="U81" s="106"/>
      <c r="V81" s="106"/>
      <c r="W81" s="105"/>
      <c r="X81" s="106"/>
      <c r="Y81" s="106"/>
      <c r="Z81" s="106"/>
      <c r="AA81" s="106"/>
      <c r="AB81" s="106"/>
      <c r="AC81" s="106"/>
      <c r="AD81" s="107"/>
      <c r="AE81" s="107"/>
      <c r="AF81" s="107"/>
      <c r="AG81" s="107"/>
      <c r="AH81" s="107"/>
      <c r="AI81" s="105"/>
      <c r="AJ81" s="106"/>
      <c r="AK81" s="106"/>
      <c r="AL81" s="105"/>
      <c r="AM81" s="106"/>
      <c r="AN81" s="106"/>
      <c r="AO81" s="106"/>
      <c r="AP81" s="106"/>
      <c r="AQ81" s="106"/>
      <c r="AR81" s="106"/>
      <c r="AS81" s="106"/>
      <c r="AT81" s="106"/>
      <c r="AU81" s="106"/>
      <c r="AV81" s="106"/>
      <c r="AW81" s="107"/>
      <c r="AX81" s="107"/>
      <c r="AY81" s="107"/>
      <c r="AZ81" s="107"/>
      <c r="BA81" s="107"/>
      <c r="BB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/>
      <c r="BZ81"/>
      <c r="CA81"/>
      <c r="CB81"/>
      <c r="CC81"/>
      <c r="CD81"/>
      <c r="CE81"/>
      <c r="CF81"/>
      <c r="CG81"/>
      <c r="CH81"/>
      <c r="CI81"/>
      <c r="CJ81"/>
      <c r="CK81"/>
      <c r="CL81"/>
      <c r="CM81"/>
      <c r="CN81"/>
      <c r="CO81"/>
      <c r="CP81"/>
      <c r="CQ81"/>
      <c r="CR81"/>
      <c r="CS81"/>
      <c r="CT81"/>
      <c r="CU81"/>
      <c r="CV81"/>
      <c r="CW81"/>
      <c r="CX81"/>
      <c r="CY81"/>
      <c r="CZ81"/>
      <c r="DA81"/>
      <c r="DB81"/>
      <c r="DC81"/>
      <c r="DD81"/>
    </row>
    <row r="82" spans="3:108" ht="24" hidden="1" customHeight="1" x14ac:dyDescent="0.15">
      <c r="C82"/>
      <c r="D82" s="348"/>
      <c r="E82" s="349"/>
      <c r="F82" s="349"/>
      <c r="G82" s="349"/>
      <c r="H82" s="349"/>
      <c r="I82" s="349"/>
      <c r="J82" s="349"/>
      <c r="K82" s="349"/>
      <c r="L82" s="349"/>
      <c r="M82" s="349"/>
      <c r="N82" s="349"/>
      <c r="O82" s="349"/>
      <c r="P82" s="349"/>
      <c r="Q82" s="349"/>
      <c r="R82" s="349"/>
      <c r="S82" s="349"/>
      <c r="T82" s="349"/>
      <c r="U82" s="349"/>
      <c r="V82" s="349"/>
      <c r="W82" s="349"/>
      <c r="X82" s="190"/>
      <c r="Y82" s="190"/>
      <c r="Z82" s="349"/>
      <c r="AA82" s="349"/>
      <c r="AB82" s="190"/>
      <c r="AC82" s="190"/>
      <c r="AD82" s="349"/>
      <c r="AE82" s="349"/>
      <c r="AF82" s="190"/>
      <c r="AG82" s="190"/>
      <c r="AH82" s="349"/>
      <c r="AI82" s="349"/>
      <c r="AJ82" s="349"/>
      <c r="AK82" s="349"/>
      <c r="AL82" s="349"/>
      <c r="AM82" s="349"/>
      <c r="AN82" s="349"/>
      <c r="AO82" s="349"/>
      <c r="AP82" s="349"/>
      <c r="AQ82" s="349"/>
      <c r="AR82" s="349"/>
      <c r="AS82" s="349"/>
      <c r="AT82" s="349"/>
      <c r="AU82" s="349"/>
      <c r="AV82" s="349"/>
      <c r="AW82" s="349"/>
      <c r="AX82" s="349"/>
      <c r="AY82" s="349"/>
      <c r="AZ82" s="349"/>
      <c r="BA82" s="350"/>
      <c r="BB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/>
      <c r="BZ82"/>
      <c r="CA82"/>
      <c r="CB82"/>
      <c r="CC82"/>
      <c r="CD82"/>
      <c r="CE82"/>
      <c r="CF82"/>
      <c r="CG82"/>
      <c r="CH82"/>
      <c r="CI82"/>
      <c r="CJ82"/>
      <c r="CK82"/>
      <c r="CL82"/>
      <c r="CM82"/>
      <c r="CN82"/>
      <c r="CO82"/>
      <c r="CP82"/>
      <c r="CQ82"/>
      <c r="CR82"/>
      <c r="CS82"/>
      <c r="CT82"/>
      <c r="CU82"/>
      <c r="CV82"/>
      <c r="CW82"/>
      <c r="CX82"/>
      <c r="CY82"/>
      <c r="CZ82"/>
      <c r="DA82"/>
      <c r="DB82"/>
      <c r="DC82"/>
      <c r="DD82"/>
    </row>
    <row r="83" spans="3:108" ht="24" hidden="1" customHeight="1" x14ac:dyDescent="0.15">
      <c r="C83"/>
      <c r="D83" s="344"/>
      <c r="E83" s="345"/>
      <c r="F83" s="345"/>
      <c r="G83" s="345"/>
      <c r="H83" s="345"/>
      <c r="I83" s="345"/>
      <c r="J83" s="345"/>
      <c r="K83" s="345"/>
      <c r="L83" s="345"/>
      <c r="M83" s="345"/>
      <c r="N83" s="345"/>
      <c r="O83" s="345"/>
      <c r="P83" s="345"/>
      <c r="Q83" s="345"/>
      <c r="R83" s="345"/>
      <c r="S83" s="345"/>
      <c r="T83" s="345"/>
      <c r="U83" s="345"/>
      <c r="V83" s="345"/>
      <c r="W83" s="345"/>
      <c r="X83" s="345"/>
      <c r="Y83" s="345"/>
      <c r="Z83" s="345"/>
      <c r="AA83" s="345"/>
      <c r="AB83" s="345"/>
      <c r="AC83" s="345"/>
      <c r="AD83" s="345"/>
      <c r="AE83" s="345"/>
      <c r="AF83" s="345"/>
      <c r="AG83" s="345"/>
      <c r="AH83" s="345"/>
      <c r="AI83" s="345"/>
      <c r="AJ83" s="345"/>
      <c r="AK83" s="345"/>
      <c r="AL83" s="345"/>
      <c r="AM83" s="345"/>
      <c r="AN83" s="345"/>
      <c r="AO83" s="345"/>
      <c r="AP83" s="345"/>
      <c r="AQ83" s="345"/>
      <c r="AR83" s="345"/>
      <c r="AS83" s="345"/>
      <c r="AT83" s="345"/>
      <c r="AU83" s="345"/>
      <c r="AV83" s="345"/>
      <c r="AW83" s="345"/>
      <c r="AX83" s="345"/>
      <c r="AY83" s="345"/>
      <c r="AZ83" s="345"/>
      <c r="BA83" s="346"/>
      <c r="BB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/>
      <c r="BZ83"/>
      <c r="CA83"/>
      <c r="CB83"/>
      <c r="CC83"/>
      <c r="CD83"/>
      <c r="CE83"/>
      <c r="CF83"/>
      <c r="CG83"/>
      <c r="CH83"/>
      <c r="CI83"/>
      <c r="CJ83"/>
      <c r="CK83"/>
      <c r="CL83"/>
      <c r="CM83"/>
      <c r="CN83"/>
      <c r="CO83"/>
      <c r="CP83"/>
      <c r="CQ83"/>
      <c r="CR83"/>
      <c r="CS83"/>
      <c r="CT83"/>
      <c r="CU83"/>
      <c r="CV83"/>
      <c r="CW83"/>
      <c r="CX83"/>
      <c r="CY83"/>
      <c r="CZ83"/>
      <c r="DA83"/>
      <c r="DB83"/>
      <c r="DC83"/>
      <c r="DD83"/>
    </row>
    <row r="84" spans="3:108" ht="20.25" hidden="1" customHeight="1" x14ac:dyDescent="0.15">
      <c r="C84"/>
      <c r="D84"/>
      <c r="E84"/>
      <c r="G84"/>
      <c r="H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/>
      <c r="BZ84"/>
      <c r="CA84"/>
      <c r="CB84"/>
      <c r="CC84"/>
      <c r="CD84"/>
      <c r="CE84"/>
      <c r="CF84"/>
      <c r="CG84"/>
      <c r="CH84"/>
      <c r="CI84"/>
      <c r="CJ84"/>
      <c r="CK84"/>
      <c r="CL84"/>
      <c r="CM84"/>
      <c r="CN84"/>
      <c r="CO84"/>
      <c r="CP84"/>
      <c r="CQ84"/>
      <c r="CR84"/>
      <c r="CS84"/>
      <c r="CT84"/>
      <c r="CU84"/>
      <c r="CV84"/>
      <c r="CW84"/>
      <c r="CX84"/>
      <c r="CY84"/>
      <c r="CZ84"/>
      <c r="DA84"/>
      <c r="DB84"/>
      <c r="DC84"/>
      <c r="DD84"/>
    </row>
    <row r="85" spans="3:108" ht="16.5" hidden="1" customHeight="1" x14ac:dyDescent="0.15"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/>
      <c r="BZ85"/>
      <c r="CA85"/>
      <c r="CB85"/>
      <c r="CC85"/>
      <c r="CD85"/>
      <c r="CE85"/>
      <c r="CF85"/>
      <c r="CG85"/>
      <c r="CH85"/>
      <c r="CI85"/>
      <c r="CJ85"/>
      <c r="CK85"/>
      <c r="CL85"/>
      <c r="CM85"/>
      <c r="CN85"/>
      <c r="CO85"/>
      <c r="CP85"/>
      <c r="CQ85"/>
      <c r="CR85"/>
      <c r="CS85"/>
      <c r="CT85"/>
      <c r="CU85"/>
      <c r="CV85"/>
      <c r="CW85"/>
      <c r="CX85"/>
      <c r="CY85"/>
      <c r="CZ85"/>
      <c r="DA85"/>
      <c r="DB85"/>
      <c r="DC85"/>
      <c r="DD85"/>
    </row>
    <row r="86" spans="3:108" ht="24" hidden="1" customHeight="1" x14ac:dyDescent="0.15">
      <c r="C86"/>
      <c r="D86" s="348"/>
      <c r="E86" s="349"/>
      <c r="F86" s="349"/>
      <c r="G86" s="349"/>
      <c r="H86" s="349"/>
      <c r="I86" s="349"/>
      <c r="J86" s="349"/>
      <c r="K86" s="349"/>
      <c r="L86" s="349"/>
      <c r="M86" s="349"/>
      <c r="N86" s="349"/>
      <c r="O86" s="349"/>
      <c r="P86" s="349"/>
      <c r="Q86" s="349"/>
      <c r="R86" s="349"/>
      <c r="S86" s="349"/>
      <c r="T86" s="349"/>
      <c r="U86" s="349"/>
      <c r="V86" s="349"/>
      <c r="W86" s="349"/>
      <c r="X86" s="190"/>
      <c r="Y86" s="190"/>
      <c r="Z86" s="349"/>
      <c r="AA86" s="349"/>
      <c r="AB86" s="190"/>
      <c r="AC86" s="190"/>
      <c r="AD86" s="349"/>
      <c r="AE86" s="349"/>
      <c r="AF86" s="190"/>
      <c r="AG86" s="190"/>
      <c r="AH86" s="349"/>
      <c r="AI86" s="349"/>
      <c r="AJ86" s="349"/>
      <c r="AK86" s="349"/>
      <c r="AL86" s="349"/>
      <c r="AM86" s="349"/>
      <c r="AN86" s="349"/>
      <c r="AO86" s="349"/>
      <c r="AP86" s="349"/>
      <c r="AQ86" s="349"/>
      <c r="AR86" s="349"/>
      <c r="AS86" s="349"/>
      <c r="AT86" s="349"/>
      <c r="AU86" s="349"/>
      <c r="AV86" s="349"/>
      <c r="AW86" s="349"/>
      <c r="AX86" s="349"/>
      <c r="AY86" s="349"/>
      <c r="AZ86" s="349"/>
      <c r="BA86" s="350"/>
      <c r="BB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/>
      <c r="BZ86"/>
      <c r="CA86"/>
      <c r="CB86"/>
      <c r="CC86"/>
      <c r="CD86"/>
      <c r="CE86"/>
      <c r="CF86"/>
      <c r="CG86"/>
      <c r="CH86"/>
      <c r="CI86"/>
      <c r="CJ86"/>
      <c r="CK86"/>
      <c r="CL86"/>
      <c r="CM86"/>
      <c r="CN86"/>
      <c r="CO86"/>
      <c r="CP86"/>
      <c r="CQ86"/>
      <c r="CR86"/>
      <c r="CS86"/>
      <c r="CT86"/>
      <c r="CU86"/>
      <c r="CV86"/>
      <c r="CW86"/>
      <c r="CX86"/>
      <c r="CY86"/>
      <c r="CZ86"/>
      <c r="DA86"/>
      <c r="DB86"/>
      <c r="DC86"/>
      <c r="DD86"/>
    </row>
    <row r="87" spans="3:108" ht="24" hidden="1" customHeight="1" x14ac:dyDescent="0.15">
      <c r="C87"/>
      <c r="D87" s="353"/>
      <c r="E87" s="354"/>
      <c r="F87" s="354"/>
      <c r="G87" s="354"/>
      <c r="H87" s="354"/>
      <c r="I87" s="354"/>
      <c r="J87" s="354"/>
      <c r="K87" s="354"/>
      <c r="L87" s="354"/>
      <c r="M87" s="354"/>
      <c r="N87" s="354"/>
      <c r="O87" s="354"/>
      <c r="P87" s="354"/>
      <c r="Q87" s="354"/>
      <c r="R87" s="354"/>
      <c r="S87" s="354"/>
      <c r="T87" s="354"/>
      <c r="U87" s="354"/>
      <c r="V87" s="354"/>
      <c r="W87" s="354"/>
      <c r="X87" s="354"/>
      <c r="Y87" s="354"/>
      <c r="Z87" s="354"/>
      <c r="AA87" s="354"/>
      <c r="AB87" s="354"/>
      <c r="AC87" s="354"/>
      <c r="AD87" s="354"/>
      <c r="AE87" s="354"/>
      <c r="AF87" s="354"/>
      <c r="AG87" s="354"/>
      <c r="AH87" s="354"/>
      <c r="AI87" s="354"/>
      <c r="AJ87" s="354"/>
      <c r="AK87" s="354"/>
      <c r="AL87" s="354"/>
      <c r="AM87" s="354"/>
      <c r="AN87" s="354"/>
      <c r="AO87" s="354"/>
      <c r="AP87" s="354"/>
      <c r="AQ87" s="354"/>
      <c r="AR87" s="354"/>
      <c r="AS87" s="354"/>
      <c r="AT87" s="354"/>
      <c r="AU87" s="354"/>
      <c r="AV87" s="354"/>
      <c r="AW87" s="354"/>
      <c r="AX87" s="354"/>
      <c r="AY87" s="354"/>
      <c r="AZ87" s="354"/>
      <c r="BA87" s="355"/>
      <c r="BB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/>
      <c r="BZ87"/>
      <c r="CA87"/>
      <c r="CB87"/>
      <c r="CC87"/>
      <c r="CD87"/>
      <c r="CE87"/>
      <c r="CF87"/>
      <c r="CG87"/>
      <c r="CH87"/>
      <c r="CI87"/>
      <c r="CJ87"/>
      <c r="CK87"/>
      <c r="CL87"/>
      <c r="CM87"/>
      <c r="CN87"/>
      <c r="CO87"/>
      <c r="CP87"/>
      <c r="CQ87"/>
      <c r="CR87"/>
      <c r="CS87"/>
      <c r="CT87"/>
      <c r="CU87"/>
      <c r="CV87"/>
      <c r="CW87"/>
      <c r="CX87"/>
      <c r="CY87"/>
      <c r="CZ87"/>
      <c r="DA87"/>
      <c r="DB87"/>
      <c r="DC87"/>
      <c r="DD87"/>
    </row>
    <row r="88" spans="3:108" ht="20.25" hidden="1" customHeight="1" x14ac:dyDescent="0.15"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/>
      <c r="BZ88"/>
      <c r="CA88"/>
      <c r="CB88"/>
      <c r="CC88"/>
      <c r="CD88"/>
      <c r="CE88"/>
      <c r="CF88"/>
      <c r="CG88"/>
      <c r="CH88"/>
      <c r="CI88"/>
      <c r="CJ88"/>
      <c r="CK88"/>
      <c r="CL88"/>
      <c r="CM88"/>
      <c r="CN88"/>
      <c r="CO88"/>
      <c r="CP88"/>
      <c r="CQ88"/>
      <c r="CR88"/>
      <c r="CS88"/>
      <c r="CT88"/>
      <c r="CU88"/>
      <c r="CV88"/>
      <c r="CW88"/>
      <c r="CX88"/>
      <c r="CY88"/>
      <c r="CZ88"/>
      <c r="DA88"/>
      <c r="DB88"/>
      <c r="DC88"/>
      <c r="DD88"/>
    </row>
    <row r="89" spans="3:108" ht="16.5" hidden="1" customHeight="1" x14ac:dyDescent="0.15"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/>
      <c r="BZ89"/>
      <c r="CA89"/>
      <c r="CB89"/>
      <c r="CC89"/>
      <c r="CD89"/>
      <c r="CE89"/>
      <c r="CF89"/>
      <c r="CG89"/>
      <c r="CH89"/>
      <c r="CI89"/>
      <c r="CJ89"/>
      <c r="CK89"/>
      <c r="CL89"/>
      <c r="CM89"/>
      <c r="CN89"/>
      <c r="CO89"/>
      <c r="CP89"/>
      <c r="CQ89"/>
      <c r="CR89"/>
      <c r="CS89"/>
      <c r="CT89"/>
      <c r="CU89"/>
      <c r="CV89"/>
      <c r="CW89"/>
      <c r="CX89"/>
      <c r="CY89"/>
      <c r="CZ89"/>
      <c r="DA89"/>
      <c r="DB89"/>
      <c r="DC89"/>
      <c r="DD89"/>
    </row>
    <row r="90" spans="3:108" ht="24" hidden="1" customHeight="1" x14ac:dyDescent="0.15">
      <c r="C90"/>
      <c r="D90" s="341"/>
      <c r="E90" s="342"/>
      <c r="F90" s="342"/>
      <c r="G90" s="342"/>
      <c r="H90" s="342"/>
      <c r="I90" s="342"/>
      <c r="J90" s="342"/>
      <c r="K90" s="342"/>
      <c r="L90" s="342"/>
      <c r="M90" s="342"/>
      <c r="N90" s="342"/>
      <c r="O90" s="342"/>
      <c r="P90" s="342"/>
      <c r="Q90" s="342"/>
      <c r="R90" s="342"/>
      <c r="S90" s="342"/>
      <c r="T90" s="342"/>
      <c r="U90" s="342"/>
      <c r="V90" s="342"/>
      <c r="W90" s="342"/>
      <c r="X90" s="342"/>
      <c r="Y90" s="342"/>
      <c r="Z90" s="342"/>
      <c r="AA90" s="342"/>
      <c r="AB90" s="342"/>
      <c r="AC90" s="342"/>
      <c r="AD90" s="342"/>
      <c r="AE90" s="342"/>
      <c r="AF90" s="342"/>
      <c r="AG90" s="342"/>
      <c r="AH90" s="342"/>
      <c r="AI90" s="342"/>
      <c r="AJ90" s="342"/>
      <c r="AK90" s="342"/>
      <c r="AL90" s="342"/>
      <c r="AM90" s="342"/>
      <c r="AN90" s="342"/>
      <c r="AO90" s="342"/>
      <c r="AP90" s="342"/>
      <c r="AQ90" s="342"/>
      <c r="AR90" s="342"/>
      <c r="AS90" s="342"/>
      <c r="AT90" s="342"/>
      <c r="AU90" s="342"/>
      <c r="AV90" s="342"/>
      <c r="AW90" s="342"/>
      <c r="AX90" s="342"/>
      <c r="AY90" s="342"/>
      <c r="AZ90" s="342"/>
      <c r="BA90" s="343"/>
      <c r="BB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  <c r="CB90"/>
      <c r="CC90"/>
      <c r="CD90"/>
      <c r="CE90"/>
      <c r="CF90"/>
      <c r="CG90"/>
      <c r="CH90"/>
      <c r="CI90"/>
      <c r="CJ90"/>
      <c r="CK90"/>
      <c r="CL90"/>
      <c r="CM90"/>
      <c r="CN90"/>
      <c r="CO90"/>
      <c r="CP90"/>
      <c r="CQ90"/>
      <c r="CR90"/>
      <c r="CS90"/>
      <c r="CT90"/>
      <c r="CU90"/>
      <c r="CV90"/>
      <c r="CW90"/>
      <c r="CX90"/>
      <c r="CY90"/>
      <c r="CZ90"/>
      <c r="DA90"/>
      <c r="DB90"/>
      <c r="DC90"/>
      <c r="DD90"/>
    </row>
    <row r="91" spans="3:108" ht="24" hidden="1" customHeight="1" x14ac:dyDescent="0.15">
      <c r="C91"/>
      <c r="D91" s="353"/>
      <c r="E91" s="354"/>
      <c r="F91" s="354"/>
      <c r="G91" s="354"/>
      <c r="H91" s="354"/>
      <c r="I91" s="354"/>
      <c r="J91" s="354"/>
      <c r="K91" s="354"/>
      <c r="L91" s="354"/>
      <c r="M91" s="354"/>
      <c r="N91" s="354"/>
      <c r="O91" s="354"/>
      <c r="P91" s="354"/>
      <c r="Q91" s="354"/>
      <c r="R91" s="354"/>
      <c r="S91" s="354"/>
      <c r="T91" s="354"/>
      <c r="U91" s="354"/>
      <c r="V91" s="354"/>
      <c r="W91" s="354"/>
      <c r="X91" s="354"/>
      <c r="Y91" s="354"/>
      <c r="Z91" s="354"/>
      <c r="AA91" s="354"/>
      <c r="AB91" s="354"/>
      <c r="AC91" s="354"/>
      <c r="AD91" s="354"/>
      <c r="AE91" s="354"/>
      <c r="AF91" s="354"/>
      <c r="AG91" s="354"/>
      <c r="AH91" s="354"/>
      <c r="AI91" s="354"/>
      <c r="AJ91" s="354"/>
      <c r="AK91" s="354"/>
      <c r="AL91" s="354"/>
      <c r="AM91" s="354"/>
      <c r="AN91" s="354"/>
      <c r="AO91" s="354"/>
      <c r="AP91" s="354"/>
      <c r="AQ91" s="354"/>
      <c r="AR91" s="354"/>
      <c r="AS91" s="354"/>
      <c r="AT91" s="354"/>
      <c r="AU91" s="354"/>
      <c r="AV91" s="354"/>
      <c r="AW91" s="354"/>
      <c r="AX91" s="354"/>
      <c r="AY91" s="354"/>
      <c r="AZ91" s="354"/>
      <c r="BA91" s="355"/>
      <c r="BB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  <c r="BS91"/>
      <c r="BT91"/>
      <c r="BU91"/>
      <c r="BV91"/>
      <c r="BW91"/>
      <c r="BX91"/>
      <c r="BY91"/>
      <c r="BZ91"/>
      <c r="CA91"/>
      <c r="CB91"/>
      <c r="CC91"/>
      <c r="CD91"/>
      <c r="CE91"/>
      <c r="CF91"/>
      <c r="CG91"/>
      <c r="CH91"/>
      <c r="CI91"/>
      <c r="CJ91"/>
      <c r="CK91"/>
      <c r="CL91"/>
      <c r="CM91"/>
      <c r="CN91"/>
      <c r="CO91"/>
      <c r="CP91"/>
      <c r="CQ91"/>
      <c r="CR91"/>
      <c r="CS91"/>
      <c r="CT91"/>
      <c r="CU91"/>
      <c r="CV91"/>
      <c r="CW91"/>
      <c r="CX91"/>
      <c r="CY91"/>
      <c r="CZ91"/>
      <c r="DA91"/>
      <c r="DB91"/>
      <c r="DC91"/>
      <c r="DD91"/>
    </row>
    <row r="92" spans="3:108" ht="3.75" hidden="1" customHeight="1" x14ac:dyDescent="0.15">
      <c r="C92"/>
      <c r="D92" s="105"/>
      <c r="E92" s="106"/>
      <c r="F92" s="105"/>
      <c r="G92" s="106"/>
      <c r="H92" s="106"/>
      <c r="I92" s="105"/>
      <c r="J92" s="106"/>
      <c r="K92" s="106"/>
      <c r="L92" s="106"/>
      <c r="M92" s="106"/>
      <c r="N92" s="107"/>
      <c r="O92" s="107"/>
      <c r="P92" s="107"/>
      <c r="Q92" s="107"/>
      <c r="R92" s="107"/>
      <c r="S92" s="105"/>
      <c r="T92" s="106"/>
      <c r="U92" s="106"/>
      <c r="V92" s="106"/>
      <c r="W92" s="105"/>
      <c r="X92" s="106"/>
      <c r="Y92" s="106"/>
      <c r="Z92" s="106"/>
      <c r="AA92" s="106"/>
      <c r="AB92" s="106"/>
      <c r="AC92" s="106"/>
      <c r="AD92" s="107"/>
      <c r="AE92" s="107"/>
      <c r="AF92" s="107"/>
      <c r="AG92" s="107"/>
      <c r="AH92" s="107"/>
      <c r="AI92" s="105"/>
      <c r="AJ92" s="106"/>
      <c r="AK92" s="106"/>
      <c r="AL92" s="105"/>
      <c r="AM92" s="106"/>
      <c r="AN92" s="106"/>
      <c r="AO92" s="106"/>
      <c r="AP92" s="106"/>
      <c r="AQ92" s="106"/>
      <c r="AR92" s="106"/>
      <c r="AS92" s="106"/>
      <c r="AT92" s="106"/>
      <c r="AU92" s="106"/>
      <c r="AV92" s="106"/>
      <c r="AW92" s="107"/>
      <c r="AX92" s="107"/>
      <c r="AY92" s="107"/>
      <c r="AZ92" s="107"/>
      <c r="BA92" s="107"/>
      <c r="BB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  <c r="BS92"/>
      <c r="BT92"/>
      <c r="BU92"/>
      <c r="BV92"/>
      <c r="BW92"/>
      <c r="BX92"/>
      <c r="BY92"/>
      <c r="BZ92"/>
      <c r="CA92"/>
      <c r="CB92"/>
      <c r="CC92"/>
      <c r="CD92"/>
      <c r="CE92"/>
      <c r="CF92"/>
      <c r="CG92"/>
      <c r="CH92"/>
      <c r="CI92"/>
      <c r="CJ92"/>
      <c r="CK92"/>
      <c r="CL92"/>
      <c r="CM92"/>
      <c r="CN92"/>
      <c r="CO92"/>
      <c r="CP92"/>
      <c r="CQ92"/>
      <c r="CR92"/>
      <c r="CS92"/>
      <c r="CT92"/>
      <c r="CU92"/>
      <c r="CV92"/>
      <c r="CW92"/>
      <c r="CX92"/>
      <c r="CY92"/>
      <c r="CZ92"/>
      <c r="DA92"/>
      <c r="DB92"/>
      <c r="DC92"/>
      <c r="DD92"/>
    </row>
    <row r="93" spans="3:108" ht="24" hidden="1" customHeight="1" x14ac:dyDescent="0.15">
      <c r="C93"/>
      <c r="D93" s="348"/>
      <c r="E93" s="349"/>
      <c r="F93" s="349"/>
      <c r="G93" s="349"/>
      <c r="H93" s="349"/>
      <c r="I93" s="349"/>
      <c r="J93" s="349"/>
      <c r="K93" s="349"/>
      <c r="L93" s="349"/>
      <c r="M93" s="349"/>
      <c r="N93" s="349"/>
      <c r="O93" s="349"/>
      <c r="P93" s="349"/>
      <c r="Q93" s="349"/>
      <c r="R93" s="349"/>
      <c r="S93" s="349"/>
      <c r="T93" s="349"/>
      <c r="U93" s="349"/>
      <c r="V93" s="349"/>
      <c r="W93" s="349"/>
      <c r="X93" s="190"/>
      <c r="Y93" s="190"/>
      <c r="Z93" s="349"/>
      <c r="AA93" s="349"/>
      <c r="AB93" s="190"/>
      <c r="AC93" s="190"/>
      <c r="AD93" s="349"/>
      <c r="AE93" s="349"/>
      <c r="AF93" s="190"/>
      <c r="AG93" s="190"/>
      <c r="AH93" s="349"/>
      <c r="AI93" s="349"/>
      <c r="AJ93" s="349"/>
      <c r="AK93" s="349"/>
      <c r="AL93" s="349"/>
      <c r="AM93" s="349"/>
      <c r="AN93" s="349"/>
      <c r="AO93" s="349"/>
      <c r="AP93" s="349"/>
      <c r="AQ93" s="349"/>
      <c r="AR93" s="349"/>
      <c r="AS93" s="349"/>
      <c r="AT93" s="349"/>
      <c r="AU93" s="349"/>
      <c r="AV93" s="349"/>
      <c r="AW93" s="349"/>
      <c r="AX93" s="349"/>
      <c r="AY93" s="349"/>
      <c r="AZ93" s="349"/>
      <c r="BA93" s="350"/>
      <c r="BB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  <c r="BS93"/>
      <c r="BT93"/>
      <c r="BU93"/>
      <c r="BV93"/>
      <c r="BW93"/>
      <c r="BX93"/>
      <c r="BY93"/>
      <c r="BZ93"/>
      <c r="CA93"/>
      <c r="CB93"/>
      <c r="CC93"/>
      <c r="CD93"/>
      <c r="CE93"/>
      <c r="CF93"/>
      <c r="CG93"/>
      <c r="CH93"/>
      <c r="CI93"/>
      <c r="CJ93"/>
      <c r="CK93"/>
      <c r="CL93"/>
      <c r="CM93"/>
      <c r="CN93"/>
      <c r="CO93"/>
      <c r="CP93"/>
      <c r="CQ93"/>
      <c r="CR93"/>
      <c r="CS93"/>
      <c r="CT93"/>
      <c r="CU93"/>
      <c r="CV93"/>
      <c r="CW93"/>
      <c r="CX93"/>
      <c r="CY93"/>
      <c r="CZ93"/>
      <c r="DA93"/>
      <c r="DB93"/>
      <c r="DC93"/>
      <c r="DD93"/>
    </row>
    <row r="94" spans="3:108" ht="24" hidden="1" customHeight="1" x14ac:dyDescent="0.15">
      <c r="C94"/>
      <c r="D94" s="344"/>
      <c r="E94" s="345"/>
      <c r="F94" s="345"/>
      <c r="G94" s="345"/>
      <c r="H94" s="345"/>
      <c r="I94" s="345"/>
      <c r="J94" s="345"/>
      <c r="K94" s="345"/>
      <c r="L94" s="345"/>
      <c r="M94" s="345"/>
      <c r="N94" s="345"/>
      <c r="O94" s="345"/>
      <c r="P94" s="345"/>
      <c r="Q94" s="345"/>
      <c r="R94" s="345"/>
      <c r="S94" s="345"/>
      <c r="T94" s="345"/>
      <c r="U94" s="345"/>
      <c r="V94" s="345"/>
      <c r="W94" s="345"/>
      <c r="X94" s="345"/>
      <c r="Y94" s="345"/>
      <c r="Z94" s="345"/>
      <c r="AA94" s="345"/>
      <c r="AB94" s="345"/>
      <c r="AC94" s="345"/>
      <c r="AD94" s="345"/>
      <c r="AE94" s="345"/>
      <c r="AF94" s="345"/>
      <c r="AG94" s="345"/>
      <c r="AH94" s="345"/>
      <c r="AI94" s="345"/>
      <c r="AJ94" s="345"/>
      <c r="AK94" s="345"/>
      <c r="AL94" s="345"/>
      <c r="AM94" s="345"/>
      <c r="AN94" s="345"/>
      <c r="AO94" s="345"/>
      <c r="AP94" s="345"/>
      <c r="AQ94" s="345"/>
      <c r="AR94" s="345"/>
      <c r="AS94" s="345"/>
      <c r="AT94" s="345"/>
      <c r="AU94" s="345"/>
      <c r="AV94" s="345"/>
      <c r="AW94" s="345"/>
      <c r="AX94" s="345"/>
      <c r="AY94" s="345"/>
      <c r="AZ94" s="345"/>
      <c r="BA94" s="346"/>
      <c r="BB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  <c r="BS94"/>
      <c r="BT94"/>
      <c r="BU94"/>
      <c r="BV94"/>
      <c r="BW94"/>
      <c r="BX94"/>
      <c r="BY94"/>
      <c r="BZ94"/>
      <c r="CA94"/>
      <c r="CB94"/>
      <c r="CC94"/>
      <c r="CD94"/>
      <c r="CE94"/>
      <c r="CF94"/>
      <c r="CG94"/>
      <c r="CH94"/>
      <c r="CI94"/>
      <c r="CJ94"/>
      <c r="CK94"/>
      <c r="CL94"/>
      <c r="CM94"/>
      <c r="CN94"/>
      <c r="CO94"/>
      <c r="CP94"/>
      <c r="CQ94"/>
      <c r="CR94"/>
      <c r="CS94"/>
      <c r="CT94"/>
      <c r="CU94"/>
      <c r="CV94"/>
      <c r="CW94"/>
      <c r="CX94"/>
      <c r="CY94"/>
      <c r="CZ94"/>
      <c r="DA94"/>
      <c r="DB94"/>
      <c r="DC94"/>
      <c r="DD94"/>
    </row>
    <row r="95" spans="3:108" ht="9" hidden="1" customHeight="1" x14ac:dyDescent="0.15"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  <c r="BS95"/>
      <c r="BT95"/>
      <c r="BU95"/>
      <c r="BV95"/>
      <c r="BW95"/>
      <c r="BX95"/>
      <c r="BY95"/>
      <c r="BZ95"/>
      <c r="CA95"/>
      <c r="CB95"/>
      <c r="CC95"/>
      <c r="CD95"/>
      <c r="CE95"/>
      <c r="CF95"/>
      <c r="CG95"/>
      <c r="CH95"/>
      <c r="CI95"/>
      <c r="CJ95"/>
      <c r="CK95"/>
      <c r="CL95"/>
      <c r="CM95"/>
      <c r="CN95"/>
      <c r="CO95"/>
      <c r="CP95"/>
      <c r="CQ95"/>
      <c r="CR95"/>
      <c r="CS95"/>
      <c r="CT95"/>
      <c r="CU95"/>
      <c r="CV95"/>
      <c r="CW95"/>
      <c r="CX95"/>
      <c r="CY95"/>
      <c r="CZ95"/>
      <c r="DA95"/>
      <c r="DB95"/>
      <c r="DC95"/>
      <c r="DD95"/>
    </row>
    <row r="96" spans="3:108" hidden="1" x14ac:dyDescent="0.15"/>
    <row r="97" hidden="1" x14ac:dyDescent="0.15"/>
    <row r="98" hidden="1" x14ac:dyDescent="0.15"/>
  </sheetData>
  <mergeCells count="154">
    <mergeCell ref="T93:W93"/>
    <mergeCell ref="J93:N93"/>
    <mergeCell ref="D94:BA94"/>
    <mergeCell ref="D79:BA79"/>
    <mergeCell ref="D80:BA80"/>
    <mergeCell ref="D83:BA83"/>
    <mergeCell ref="D87:BA87"/>
    <mergeCell ref="AD86:AE86"/>
    <mergeCell ref="AJ86:AM86"/>
    <mergeCell ref="AN86:BA86"/>
    <mergeCell ref="D93:I93"/>
    <mergeCell ref="Z93:AA93"/>
    <mergeCell ref="AD93:AE93"/>
    <mergeCell ref="AJ93:AM93"/>
    <mergeCell ref="AN93:BA93"/>
    <mergeCell ref="AH93:AI93"/>
    <mergeCell ref="O82:S82"/>
    <mergeCell ref="T82:W82"/>
    <mergeCell ref="J82:N82"/>
    <mergeCell ref="O86:S86"/>
    <mergeCell ref="J86:N86"/>
    <mergeCell ref="T86:W86"/>
    <mergeCell ref="O93:S93"/>
    <mergeCell ref="D76:L76"/>
    <mergeCell ref="M76:W76"/>
    <mergeCell ref="D90:BA90"/>
    <mergeCell ref="D91:BA91"/>
    <mergeCell ref="D82:I82"/>
    <mergeCell ref="Z82:AA82"/>
    <mergeCell ref="AD82:AE82"/>
    <mergeCell ref="AJ82:AM82"/>
    <mergeCell ref="AN82:BA82"/>
    <mergeCell ref="D86:I86"/>
    <mergeCell ref="Z86:AA86"/>
    <mergeCell ref="AH82:AI82"/>
    <mergeCell ref="AH86:AI86"/>
    <mergeCell ref="X76:AF76"/>
    <mergeCell ref="AG76:AQ76"/>
    <mergeCell ref="D70:BA70"/>
    <mergeCell ref="D71:BA71"/>
    <mergeCell ref="D74:BA74"/>
    <mergeCell ref="U67:AA67"/>
    <mergeCell ref="AB67:AZ67"/>
    <mergeCell ref="D73:I73"/>
    <mergeCell ref="Z73:AA73"/>
    <mergeCell ref="AD73:AE73"/>
    <mergeCell ref="AJ73:AM73"/>
    <mergeCell ref="AN73:BA73"/>
    <mergeCell ref="AH73:AI73"/>
    <mergeCell ref="T73:W73"/>
    <mergeCell ref="O73:S73"/>
    <mergeCell ref="J73:N73"/>
    <mergeCell ref="C35:O36"/>
    <mergeCell ref="P35:AB36"/>
    <mergeCell ref="AC35:AO36"/>
    <mergeCell ref="AP35:BB36"/>
    <mergeCell ref="C48:AS49"/>
    <mergeCell ref="AT48:BB49"/>
    <mergeCell ref="C50:E51"/>
    <mergeCell ref="F50:AS51"/>
    <mergeCell ref="AT50:BB63"/>
    <mergeCell ref="C52:E53"/>
    <mergeCell ref="F52:AS53"/>
    <mergeCell ref="C54:E55"/>
    <mergeCell ref="F54:AS55"/>
    <mergeCell ref="C56:E57"/>
    <mergeCell ref="F56:AS57"/>
    <mergeCell ref="C58:E59"/>
    <mergeCell ref="F58:AS59"/>
    <mergeCell ref="C60:E61"/>
    <mergeCell ref="F60:AS61"/>
    <mergeCell ref="C62:E63"/>
    <mergeCell ref="F62:AS63"/>
    <mergeCell ref="C38:BB42"/>
    <mergeCell ref="C31:D33"/>
    <mergeCell ref="H32:N33"/>
    <mergeCell ref="O32:P33"/>
    <mergeCell ref="T32:Z33"/>
    <mergeCell ref="AA32:AB33"/>
    <mergeCell ref="AH32:AN33"/>
    <mergeCell ref="AO32:AP33"/>
    <mergeCell ref="AQ32:BB33"/>
    <mergeCell ref="C28:D30"/>
    <mergeCell ref="E29:J30"/>
    <mergeCell ref="K29:L30"/>
    <mergeCell ref="M29:R30"/>
    <mergeCell ref="S29:T30"/>
    <mergeCell ref="U29:Z30"/>
    <mergeCell ref="E23:AB24"/>
    <mergeCell ref="AE23:BB24"/>
    <mergeCell ref="C26:O27"/>
    <mergeCell ref="P26:AB27"/>
    <mergeCell ref="AE26:AL27"/>
    <mergeCell ref="AM26:AO27"/>
    <mergeCell ref="AP26:BB27"/>
    <mergeCell ref="AA29:AB30"/>
    <mergeCell ref="AE29:AP30"/>
    <mergeCell ref="AQ28:BB28"/>
    <mergeCell ref="AQ29:BB30"/>
    <mergeCell ref="E20:AB21"/>
    <mergeCell ref="AE20:BB21"/>
    <mergeCell ref="D7:H9"/>
    <mergeCell ref="I7:M9"/>
    <mergeCell ref="N7:R9"/>
    <mergeCell ref="V7:Z9"/>
    <mergeCell ref="AA7:AE9"/>
    <mergeCell ref="AN14:AR16"/>
    <mergeCell ref="AS14:AW16"/>
    <mergeCell ref="AX14:BB16"/>
    <mergeCell ref="B1:AD2"/>
    <mergeCell ref="AN1:AR1"/>
    <mergeCell ref="AS1:BB1"/>
    <mergeCell ref="B4:C9"/>
    <mergeCell ref="D4:R4"/>
    <mergeCell ref="V4:AJ4"/>
    <mergeCell ref="AN4:BB4"/>
    <mergeCell ref="D5:R5"/>
    <mergeCell ref="V5:AJ5"/>
    <mergeCell ref="AN5:BB5"/>
    <mergeCell ref="D6:H6"/>
    <mergeCell ref="I6:M6"/>
    <mergeCell ref="N6:R6"/>
    <mergeCell ref="V6:Z6"/>
    <mergeCell ref="AA6:AE6"/>
    <mergeCell ref="AF6:AJ6"/>
    <mergeCell ref="AN6:AR6"/>
    <mergeCell ref="AS6:AW6"/>
    <mergeCell ref="AX6:BB6"/>
    <mergeCell ref="AF7:AJ9"/>
    <mergeCell ref="AN7:AR9"/>
    <mergeCell ref="AS7:AW9"/>
    <mergeCell ref="AX7:BB9"/>
    <mergeCell ref="B11:C16"/>
    <mergeCell ref="D11:R11"/>
    <mergeCell ref="V11:AJ11"/>
    <mergeCell ref="AN11:BB11"/>
    <mergeCell ref="D12:R12"/>
    <mergeCell ref="V12:AJ12"/>
    <mergeCell ref="AN12:BB12"/>
    <mergeCell ref="D13:H13"/>
    <mergeCell ref="I13:M13"/>
    <mergeCell ref="N13:R13"/>
    <mergeCell ref="V13:Z13"/>
    <mergeCell ref="AA13:AE13"/>
    <mergeCell ref="AF13:AJ13"/>
    <mergeCell ref="AN13:AR13"/>
    <mergeCell ref="AS13:AW13"/>
    <mergeCell ref="AX13:BB13"/>
    <mergeCell ref="D14:H16"/>
    <mergeCell ref="I14:M16"/>
    <mergeCell ref="N14:R16"/>
    <mergeCell ref="V14:Z16"/>
    <mergeCell ref="AA14:AE16"/>
    <mergeCell ref="AF14:AJ16"/>
  </mergeCells>
  <phoneticPr fontId="3"/>
  <dataValidations count="7">
    <dataValidation type="list" allowBlank="1" showInputMessage="1" showErrorMessage="1" sqref="P26:AB27" xr:uid="{00000000-0002-0000-0800-000000000000}">
      <formula1>$BE$23:$BE$27</formula1>
    </dataValidation>
    <dataValidation type="list" allowBlank="1" showInputMessage="1" showErrorMessage="1" sqref="AP26:BB27" xr:uid="{00000000-0002-0000-0800-000001000000}">
      <formula1>$BK$23:$BK$24</formula1>
    </dataValidation>
    <dataValidation type="list" allowBlank="1" showInputMessage="1" showErrorMessage="1" sqref="C26:O27" xr:uid="{00000000-0002-0000-0800-000002000000}">
      <formula1>$BE$18:$BE$21</formula1>
    </dataValidation>
    <dataValidation type="list" allowBlank="1" showInputMessage="1" showErrorMessage="1" sqref="AE29" xr:uid="{00000000-0002-0000-0800-000003000000}">
      <formula1>$BE$28:$BE$29</formula1>
    </dataValidation>
    <dataValidation type="list" allowBlank="1" showInputMessage="1" showErrorMessage="1" sqref="AT50" xr:uid="{00000000-0002-0000-0800-000004000000}">
      <formula1>"✔,"</formula1>
    </dataValidation>
    <dataValidation type="list" allowBlank="1" showInputMessage="1" showErrorMessage="1" promptTitle="計算パターン" prompt="①皮相電力一定の場合_x000a_②有効電力一定の場合_x000a_③その他の場合" sqref="AQ32:BB33" xr:uid="{00000000-0002-0000-0800-000005000000}">
      <formula1>"①,②,③"</formula1>
    </dataValidation>
    <dataValidation type="list" allowBlank="1" showInputMessage="1" showErrorMessage="1" promptTitle="計算パターン" prompt="①皮相電力一定の場合_x000a_②有効電力一定の場合_x000a_③その他の場合" sqref="AQ29:BB30" xr:uid="{00000000-0002-0000-0800-000006000000}">
      <formula1>$BE$30:$BE$32</formula1>
    </dataValidation>
  </dataValidations>
  <pageMargins left="0.70866141732283472" right="0.70866141732283472" top="0.74803149606299213" bottom="0.74803149606299213" header="0.31496062992125984" footer="0.31496062992125984"/>
  <pageSetup paperSize="9" scale="98" orientation="portrait" r:id="rId1"/>
  <rowBreaks count="1" manualBreakCount="1">
    <brk id="65" max="53" man="1"/>
  </row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21</vt:i4>
      </vt:variant>
    </vt:vector>
  </HeadingPairs>
  <TitlesOfParts>
    <vt:vector size="32" baseType="lpstr">
      <vt:lpstr>はじめに</vt:lpstr>
      <vt:lpstr>入力シート①</vt:lpstr>
      <vt:lpstr>←入力例①</vt:lpstr>
      <vt:lpstr>入力シート②</vt:lpstr>
      <vt:lpstr>←入力例②</vt:lpstr>
      <vt:lpstr>入力シート③</vt:lpstr>
      <vt:lpstr>←入力例③</vt:lpstr>
      <vt:lpstr>中部電力パワーグリッド使用帳票⇒</vt:lpstr>
      <vt:lpstr>接続検討依頼書　兼　承認票</vt:lpstr>
      <vt:lpstr>別紙 契約発電設備（1～30系統）</vt:lpstr>
      <vt:lpstr>別紙 契約発電設備（31～90系統）</vt:lpstr>
      <vt:lpstr>←入力例①!Print_Area</vt:lpstr>
      <vt:lpstr>←入力例②!Print_Area</vt:lpstr>
      <vt:lpstr>←入力例③!Print_Area</vt:lpstr>
      <vt:lpstr>'接続検討依頼書　兼　承認票'!Print_Area</vt:lpstr>
      <vt:lpstr>入力シート①!Print_Area</vt:lpstr>
      <vt:lpstr>入力シート②!Print_Area</vt:lpstr>
      <vt:lpstr>入力シート③!Print_Area</vt:lpstr>
      <vt:lpstr>'別紙 契約発電設備（1～30系統）'!Print_Area</vt:lpstr>
      <vt:lpstr>'別紙 契約発電設備（31～90系統）'!Print_Area</vt:lpstr>
      <vt:lpstr>←入力例①!SMAジャパン㈱</vt:lpstr>
      <vt:lpstr>←入力例②!SMAジャパン㈱</vt:lpstr>
      <vt:lpstr>←入力例③!SMAジャパン㈱</vt:lpstr>
      <vt:lpstr>入力シート②!SMAジャパン㈱</vt:lpstr>
      <vt:lpstr>入力シート③!SMAジャパン㈱</vt:lpstr>
      <vt:lpstr>SMAジャパン㈱</vt:lpstr>
      <vt:lpstr>←入力例①!㈱明電舎</vt:lpstr>
      <vt:lpstr>←入力例②!㈱明電舎</vt:lpstr>
      <vt:lpstr>←入力例③!㈱明電舎</vt:lpstr>
      <vt:lpstr>入力シート②!㈱明電舎</vt:lpstr>
      <vt:lpstr>入力シート③!㈱明電舎</vt:lpstr>
      <vt:lpstr>㈱明電舎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各系統の発電設備情報</dc:title>
  <dc:creator>中部電力パワーグリッド株式会社</dc:creator>
  <cp:lastModifiedBy>ge-pc05</cp:lastModifiedBy>
  <cp:lastPrinted>2020-04-06T05:38:35Z</cp:lastPrinted>
  <dcterms:created xsi:type="dcterms:W3CDTF">2017-09-04T04:09:31Z</dcterms:created>
  <dcterms:modified xsi:type="dcterms:W3CDTF">2022-09-02T10:25:32Z</dcterms:modified>
</cp:coreProperties>
</file>